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7" r:id="rId16"/>
    <sheet name="Page 16" sheetId="16" r:id="rId17"/>
    <sheet name="Page 17" sheetId="15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16">'Page 16'!$A$1:$G$111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C18" i="24"/>
  <c r="G109" i="16" l="1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97" i="1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97" i="15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78"/>
  <c r="F78"/>
  <c r="E78"/>
  <c r="D78"/>
  <c r="C78"/>
  <c r="B78"/>
  <c r="A78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C31" i="24" l="1"/>
  <c r="C30"/>
  <c r="F19" i="25"/>
  <c r="F18"/>
  <c r="F17"/>
  <c r="F16"/>
  <c r="F15"/>
  <c r="F14"/>
  <c r="F13"/>
  <c r="F12"/>
  <c r="F11"/>
  <c r="F10"/>
  <c r="F9"/>
  <c r="F8"/>
  <c r="F7"/>
  <c r="F6"/>
  <c r="F5"/>
  <c r="F4"/>
  <c r="C29" i="24" l="1"/>
  <c r="C28"/>
  <c r="C27"/>
  <c r="C26"/>
  <c r="C25"/>
  <c r="C17"/>
  <c r="C16"/>
  <c r="C15"/>
  <c r="C14"/>
  <c r="C13"/>
  <c r="C12"/>
  <c r="C11"/>
  <c r="C10"/>
  <c r="C9"/>
  <c r="C6"/>
  <c r="C5"/>
  <c r="C4"/>
  <c r="F18" i="22"/>
  <c r="F17"/>
  <c r="F16"/>
  <c r="F15"/>
  <c r="F14"/>
  <c r="F13"/>
  <c r="F12"/>
  <c r="F11"/>
  <c r="F10"/>
  <c r="F9"/>
  <c r="F8"/>
  <c r="F7"/>
  <c r="F6"/>
  <c r="F5"/>
  <c r="F4"/>
  <c r="F13" i="21"/>
  <c r="F12"/>
  <c r="F11"/>
  <c r="F10"/>
  <c r="F9"/>
  <c r="F8"/>
  <c r="F7"/>
  <c r="F6"/>
  <c r="F5"/>
  <c r="F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22" i="11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</calcChain>
</file>

<file path=xl/sharedStrings.xml><?xml version="1.0" encoding="utf-8"?>
<sst xmlns="http://schemas.openxmlformats.org/spreadsheetml/2006/main" count="5813" uniqueCount="940">
  <si>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</si>
  <si>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</si>
  <si>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</si>
  <si>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</si>
  <si>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</si>
  <si>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</si>
  <si>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</si>
  <si>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</si>
  <si>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</si>
  <si>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</si>
  <si>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</si>
  <si>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</si>
  <si>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</si>
  <si>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</si>
  <si>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</si>
  <si>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</si>
  <si>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</si>
  <si>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</si>
  <si>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</si>
  <si>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</si>
  <si>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</si>
  <si>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</si>
  <si>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</si>
  <si>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</si>
  <si>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</si>
  <si>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</si>
  <si>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</si>
  <si>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</si>
  <si>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</si>
  <si>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</si>
  <si>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</si>
  <si>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</si>
  <si>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</si>
  <si>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</si>
  <si>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</si>
  <si>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</si>
  <si>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</si>
  <si>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</si>
  <si>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</si>
  <si>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</si>
  <si>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</si>
  <si>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</si>
  <si>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</si>
  <si>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</si>
  <si>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</si>
  <si>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</si>
  <si>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</si>
  <si>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</si>
  <si>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</si>
  <si>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</si>
  <si>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</si>
  <si>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</si>
  <si>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</si>
  <si>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</si>
  <si>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</si>
  <si>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</si>
  <si>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</si>
  <si>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</si>
  <si>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</si>
  <si>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</si>
  <si>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</si>
  <si>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</si>
  <si>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</si>
  <si>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</si>
  <si>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</si>
  <si>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</si>
  <si>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</si>
  <si>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</si>
  <si>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</si>
  <si>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</si>
  <si>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</si>
  <si>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</si>
  <si>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</si>
  <si>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</si>
  <si>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</si>
  <si>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</si>
  <si>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</si>
  <si>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</si>
  <si>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</si>
  <si>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</si>
  <si>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</si>
  <si>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</si>
  <si>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</si>
  <si>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</si>
  <si>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</si>
  <si>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</si>
  <si>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</si>
  <si>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</si>
  <si>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</si>
  <si>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</si>
  <si>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</si>
  <si>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</si>
  <si>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</si>
  <si>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</si>
  <si>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</si>
  <si>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</si>
  <si>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</si>
  <si>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</si>
  <si>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</si>
  <si>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</si>
  <si>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</si>
  <si>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</si>
  <si>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</si>
  <si>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</si>
  <si>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</si>
  <si>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</si>
  <si>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</si>
  <si>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</si>
  <si>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</si>
  <si>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</si>
  <si>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</si>
  <si>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</si>
  <si>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</si>
  <si>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</si>
  <si>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</si>
  <si>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</si>
  <si>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</si>
  <si>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</si>
  <si>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</si>
  <si>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</si>
  <si>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</si>
  <si>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</si>
  <si>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</si>
  <si>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</si>
  <si>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</si>
  <si>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</si>
  <si>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</si>
  <si>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</si>
  <si>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</si>
  <si>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</si>
  <si>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</si>
  <si>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</si>
  <si>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</si>
  <si>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</si>
  <si>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</si>
  <si>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</si>
  <si>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</si>
  <si>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</si>
  <si>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</si>
  <si>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</si>
  <si>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</si>
  <si>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</si>
  <si>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</si>
  <si>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</si>
  <si>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</si>
  <si>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</si>
  <si>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</si>
  <si>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</si>
  <si>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</si>
  <si>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</si>
  <si>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</si>
  <si>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</si>
  <si>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</si>
  <si>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</si>
  <si>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</si>
  <si>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</si>
  <si>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</si>
  <si>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</si>
  <si>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</si>
  <si>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</si>
  <si>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</si>
  <si>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</si>
  <si>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</si>
  <si>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</si>
  <si>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</si>
  <si>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</si>
  <si>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</si>
  <si>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</si>
  <si>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</si>
  <si>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</si>
  <si>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</si>
  <si>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</si>
  <si>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</si>
  <si>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</si>
  <si>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</si>
  <si>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</si>
  <si>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</si>
  <si>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</si>
  <si>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</si>
  <si>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</si>
  <si>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</si>
  <si>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</si>
  <si>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</si>
  <si>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</si>
  <si>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</si>
  <si>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</si>
  <si>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</si>
  <si>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</si>
  <si>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</si>
  <si>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</si>
  <si>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</si>
  <si>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</si>
  <si>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</si>
  <si>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</si>
  <si>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</si>
  <si>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</si>
  <si>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</si>
  <si>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</si>
  <si>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</si>
  <si>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</si>
  <si>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</si>
  <si>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</si>
  <si>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</si>
  <si>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</si>
  <si>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</si>
  <si>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</si>
  <si>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</si>
  <si>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</si>
  <si>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</si>
  <si>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</si>
  <si>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</si>
  <si>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</si>
  <si>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</si>
  <si>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</si>
  <si>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</si>
  <si>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</si>
  <si>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</si>
  <si>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</si>
  <si>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</si>
  <si>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</si>
  <si>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</si>
  <si>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</si>
  <si>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</si>
  <si>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</si>
  <si>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</si>
  <si>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</si>
  <si>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</si>
  <si>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</si>
  <si>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</si>
  <si>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</si>
  <si>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</si>
  <si>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</si>
  <si>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</si>
  <si>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</si>
  <si>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</si>
  <si>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</si>
  <si>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</si>
  <si>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</si>
  <si>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</si>
  <si>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</si>
  <si>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</si>
  <si>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</si>
  <si>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</si>
  <si>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</si>
  <si>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</si>
  <si>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</si>
  <si>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</si>
  <si>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</si>
  <si>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</si>
  <si>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</si>
  <si>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</si>
  <si>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</si>
  <si>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</si>
  <si>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</si>
  <si>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</si>
  <si>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</si>
  <si>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</si>
  <si>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</si>
  <si>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</si>
  <si>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</si>
  <si>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</si>
  <si>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</si>
  <si>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</si>
  <si>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</si>
  <si>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</si>
  <si>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</si>
  <si>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</si>
  <si>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</si>
  <si>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</si>
  <si>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</si>
  <si>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</si>
  <si>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</si>
  <si>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</si>
  <si>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</si>
  <si>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</si>
  <si>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</si>
  <si>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</si>
  <si>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</si>
  <si>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</si>
  <si>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</si>
  <si>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</si>
  <si>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</si>
  <si>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</si>
  <si>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</si>
  <si>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</si>
  <si>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</si>
  <si>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</si>
  <si>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</si>
  <si>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</si>
  <si>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</si>
  <si>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</si>
  <si>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</si>
  <si>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</si>
  <si>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</si>
  <si>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</si>
  <si>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</si>
  <si>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</si>
  <si>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</si>
  <si>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</si>
  <si>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</si>
  <si>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</si>
  <si>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</si>
  <si>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</si>
  <si>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</si>
  <si>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</si>
  <si>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</si>
  <si>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</si>
  <si>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</si>
  <si>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</si>
  <si>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</si>
  <si>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</si>
  <si>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</si>
  <si>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</si>
  <si>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</si>
  <si>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</si>
  <si>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</si>
  <si>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</si>
  <si>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</si>
  <si>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</si>
  <si>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</si>
  <si>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</si>
  <si>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</si>
  <si>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</si>
  <si>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</si>
  <si>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</si>
  <si>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</si>
  <si>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</si>
  <si>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</si>
  <si>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</si>
  <si>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</si>
  <si>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</si>
  <si>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</si>
  <si>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</si>
  <si>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</si>
  <si>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</si>
  <si>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</si>
  <si>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</si>
  <si>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</si>
  <si>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</si>
  <si>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</si>
  <si>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</si>
  <si>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</si>
  <si>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</si>
  <si>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</si>
  <si>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</si>
  <si>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</si>
  <si>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</si>
  <si>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</si>
  <si>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</si>
  <si>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</si>
  <si>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</si>
  <si>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</si>
  <si>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</si>
  <si>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</si>
  <si>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</si>
  <si>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</si>
  <si>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</si>
  <si>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</si>
  <si>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</si>
  <si>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</si>
  <si>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</si>
  <si>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</si>
  <si>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</si>
  <si>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</si>
  <si>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</si>
  <si>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</si>
  <si>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</si>
  <si>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</si>
  <si>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</si>
  <si>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</si>
  <si>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</si>
  <si>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</si>
  <si>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</si>
  <si>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</si>
  <si>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</si>
  <si>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</si>
  <si>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</si>
  <si>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</si>
  <si>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</si>
  <si>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</si>
  <si>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</si>
  <si>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</si>
  <si>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</si>
  <si>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</si>
  <si>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</si>
  <si>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</si>
  <si>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</si>
  <si>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</si>
  <si>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</si>
  <si>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</si>
  <si>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</si>
  <si>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</si>
  <si>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</si>
  <si>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</si>
  <si>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</si>
  <si>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</si>
  <si>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</si>
  <si>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</si>
  <si>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</si>
  <si>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</si>
  <si>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</si>
  <si>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</si>
  <si>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</si>
  <si>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</si>
  <si>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</si>
  <si>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</si>
  <si>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</si>
  <si>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</si>
  <si>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</si>
  <si>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</si>
  <si>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</si>
  <si>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</si>
  <si>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</si>
  <si>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</si>
  <si>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</si>
  <si>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</si>
  <si>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</si>
  <si>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</si>
  <si>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</si>
  <si>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</si>
  <si>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</si>
  <si>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</si>
  <si>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</si>
  <si>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</si>
  <si>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</si>
  <si>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</si>
  <si>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</si>
  <si>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</si>
  <si>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</si>
  <si>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</si>
  <si>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</si>
  <si>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</si>
  <si>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</si>
  <si>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</si>
  <si>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</si>
  <si>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</si>
  <si>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</si>
  <si>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</si>
  <si>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</si>
  <si>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</si>
  <si>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</si>
  <si>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</si>
  <si>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</si>
  <si>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</si>
  <si>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</si>
  <si>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</si>
  <si>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</si>
  <si>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</si>
  <si>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</si>
  <si>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</si>
  <si>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</si>
  <si>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</si>
  <si>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</si>
  <si>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</si>
  <si>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</si>
  <si>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</si>
  <si>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</si>
  <si>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</si>
  <si>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</si>
  <si>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</si>
  <si>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</si>
  <si>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</si>
  <si>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</si>
  <si>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</si>
  <si>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</si>
  <si>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</si>
  <si>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</si>
  <si>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</si>
  <si>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</si>
  <si>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</si>
  <si>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</si>
  <si>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</si>
  <si>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</si>
  <si>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</si>
  <si>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</si>
  <si>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</si>
  <si>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</si>
  <si>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</si>
  <si>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</si>
  <si>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</si>
  <si>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</si>
  <si>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</si>
  <si>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</si>
  <si>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</si>
  <si>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</si>
  <si>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</si>
  <si>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</si>
  <si>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</si>
  <si>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</si>
  <si>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</si>
  <si>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</si>
  <si>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</si>
  <si>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</si>
  <si>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</si>
  <si>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</si>
  <si>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</si>
  <si>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</si>
  <si>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</si>
  <si>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</si>
  <si>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</si>
  <si>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</si>
  <si>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</si>
  <si>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</si>
  <si>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</si>
  <si>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Metro South/West ES-202 Employment, Q1 2001 to Q1 2008</t>
  </si>
  <si>
    <t>Natural Resources and Mining</t>
  </si>
  <si>
    <t>Trade, Transportation and Utilities</t>
  </si>
  <si>
    <t>Leisure and Hospitality</t>
  </si>
  <si>
    <t>Metro South/West ES-202 Employment, Q4 2007 to Q4 2009</t>
  </si>
  <si>
    <t>Metro South/West ES-202 Employment, Q4 2009 to Q4 2010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</si>
  <si>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</si>
  <si>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</si>
  <si>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</si>
  <si>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</si>
  <si>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</si>
  <si>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</si>
  <si>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</si>
  <si>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</si>
  <si>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</si>
  <si>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</si>
  <si>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</si>
  <si>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</si>
  <si>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</si>
  <si>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</si>
  <si>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</si>
  <si>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</si>
  <si>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</si>
  <si>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</si>
  <si>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</si>
  <si>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in Metro South/West, 2000 to 2008-2010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</si>
  <si>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</si>
  <si>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</si>
  <si>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</si>
  <si>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</si>
  <si>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</si>
  <si>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</si>
  <si>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</si>
  <si>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</si>
  <si>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</si>
  <si>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</si>
  <si>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</si>
  <si>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</si>
  <si>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</si>
  <si>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</si>
  <si>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</si>
  <si>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</si>
  <si>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</si>
  <si>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</si>
  <si>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</si>
  <si>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</si>
  <si>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</si>
  <si>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</si>
  <si>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</si>
  <si>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</si>
  <si>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</si>
  <si>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</si>
  <si>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</si>
  <si>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</si>
  <si>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</si>
  <si>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</si>
  <si>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</si>
  <si>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</si>
  <si>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</si>
  <si>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</si>
  <si>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</si>
  <si>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</si>
  <si>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</si>
  <si>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</si>
  <si>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</si>
  <si>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</si>
  <si>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</si>
  <si>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</si>
  <si>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</si>
  <si>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</si>
  <si>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</si>
  <si>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</si>
  <si>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</si>
  <si>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</si>
  <si>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</si>
  <si>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</si>
  <si>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</si>
  <si>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</si>
  <si>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</si>
  <si>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</si>
  <si>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</si>
  <si>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</si>
  <si>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</si>
  <si>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</si>
  <si>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</si>
  <si>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</si>
  <si>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</si>
  <si>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</si>
  <si>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</si>
  <si>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</si>
  <si>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</si>
  <si>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</si>
  <si>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</si>
  <si>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</si>
  <si>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</si>
  <si>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</si>
  <si>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</si>
  <si>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</si>
  <si>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</si>
  <si>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</si>
  <si>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</si>
  <si>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</si>
  <si>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</si>
  <si>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</si>
  <si>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</si>
  <si>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</si>
  <si>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</si>
  <si>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</si>
  <si>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</si>
  <si>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</si>
  <si>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</si>
  <si>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</si>
  <si>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</si>
  <si>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</si>
  <si>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</si>
  <si>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</si>
  <si>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</si>
  <si>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</si>
  <si>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</si>
  <si>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</si>
  <si>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</si>
  <si>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</si>
  <si>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</si>
  <si>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</si>
  <si>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</si>
  <si>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</si>
  <si>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</si>
  <si>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</si>
  <si>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</si>
  <si>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</si>
  <si>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</si>
  <si>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</si>
  <si>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</si>
  <si>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</si>
  <si>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</si>
  <si>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</si>
  <si>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</si>
  <si>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</si>
  <si>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</si>
  <si>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</si>
  <si>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</si>
  <si>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</si>
  <si>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</si>
  <si>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</si>
  <si>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</si>
  <si>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</si>
  <si>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</si>
  <si>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</si>
  <si>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</si>
  <si>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</si>
  <si>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</si>
  <si>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</si>
  <si>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</si>
  <si>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</si>
  <si>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</si>
  <si>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</si>
  <si>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</si>
  <si>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</si>
  <si>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</si>
  <si>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</si>
  <si>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</si>
  <si>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</si>
  <si>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</si>
  <si>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</si>
  <si>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</si>
  <si>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</si>
  <si>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</si>
  <si>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</si>
  <si>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</si>
  <si>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</si>
  <si>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</si>
  <si>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</si>
  <si>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CHARLES H MCCANN TECHNICAL SCHOOL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</si>
  <si>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</si>
  <si>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</si>
  <si>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</si>
  <si>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</si>
  <si>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</si>
  <si>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</si>
  <si>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</si>
  <si>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</si>
  <si>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</si>
  <si>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</si>
  <si>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</si>
  <si>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</si>
  <si>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</si>
  <si>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</si>
  <si>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</si>
  <si>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</si>
  <si>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</si>
  <si>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</si>
  <si>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</si>
  <si>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</si>
  <si>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</si>
  <si>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</si>
  <si>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</si>
  <si>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</si>
  <si>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</si>
  <si>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</si>
  <si>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</si>
  <si>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</si>
  <si>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</si>
  <si>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</si>
  <si>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</si>
  <si>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</si>
  <si>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</si>
  <si>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</si>
  <si>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</si>
  <si>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</si>
  <si>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</si>
  <si>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</si>
  <si>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</si>
  <si>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</si>
  <si>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</si>
  <si>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</si>
  <si>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</si>
  <si>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</si>
  <si>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</si>
  <si>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</si>
  <si>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</si>
  <si>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</si>
  <si>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</si>
  <si>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</si>
  <si>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</si>
  <si>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</si>
  <si>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</si>
  <si>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</si>
  <si>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</si>
  <si>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</si>
  <si>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</si>
  <si>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</si>
  <si>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</si>
  <si>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</si>
  <si>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</si>
  <si>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</si>
  <si>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</si>
  <si>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</si>
  <si>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</si>
  <si>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</si>
  <si>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</si>
  <si>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</si>
  <si>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</si>
  <si>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</si>
  <si>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</si>
  <si>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</si>
  <si>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</si>
  <si>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</si>
  <si>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</si>
  <si>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</si>
  <si>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</si>
  <si>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</si>
  <si>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</si>
  <si>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</si>
  <si>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</si>
  <si>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</si>
  <si>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</si>
  <si>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</si>
  <si>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</si>
  <si>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</si>
  <si>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</si>
  <si>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</si>
  <si>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</si>
  <si>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</si>
  <si>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</si>
  <si>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</si>
  <si>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</si>
  <si>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</si>
  <si>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</si>
  <si>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</si>
  <si>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</si>
  <si>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</si>
  <si>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</si>
  <si>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</si>
  <si>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</si>
  <si>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</si>
  <si>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</si>
  <si>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</si>
  <si>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</si>
  <si>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</si>
  <si>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</si>
  <si>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</si>
  <si>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</si>
  <si>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</si>
  <si>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</si>
  <si>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</si>
  <si>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</si>
  <si>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</si>
  <si>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</si>
  <si>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</si>
  <si>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</si>
  <si>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</si>
  <si>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</si>
  <si>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</si>
  <si>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</si>
  <si>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</si>
  <si>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</si>
  <si>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</si>
  <si>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</si>
  <si>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</si>
  <si>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</si>
  <si>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</si>
  <si>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</si>
  <si>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</si>
  <si>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</si>
  <si>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</si>
  <si>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</si>
  <si>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</si>
  <si>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</si>
  <si>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</si>
  <si>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</si>
  <si>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</si>
  <si>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</si>
  <si>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</si>
  <si>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</si>
  <si>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</si>
  <si>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</si>
  <si>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</si>
  <si>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</si>
  <si>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</si>
  <si>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</si>
  <si>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</si>
  <si>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</si>
  <si>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</si>
  <si>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</si>
  <si>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</si>
  <si>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</si>
  <si>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</si>
  <si>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</si>
  <si>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</si>
  <si>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</si>
  <si>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</si>
  <si>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</si>
  <si>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</si>
  <si>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</si>
  <si>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</si>
  <si>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</si>
  <si>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</si>
  <si>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</si>
  <si>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</si>
  <si>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</si>
  <si>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</si>
  <si>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</si>
  <si>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</si>
  <si>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</si>
  <si>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</si>
  <si>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</si>
  <si>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</si>
  <si>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</si>
  <si>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</si>
  <si>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</si>
  <si>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</si>
  <si>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</si>
  <si>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</si>
  <si>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</si>
  <si>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</si>
  <si>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</si>
  <si>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</si>
  <si>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</si>
  <si>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</si>
  <si>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</si>
  <si>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</si>
  <si>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</si>
  <si>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Certificate Completions from Institutions in Metro South/West in 2010</t>
  </si>
  <si>
    <t>Share of Total Completions in Metro South/West</t>
  </si>
  <si>
    <t>Associate's Degree Completions from Institutions in Metro South/West in 2010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</si>
  <si>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</si>
  <si>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</si>
  <si>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</si>
  <si>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</si>
  <si>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</si>
  <si>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</si>
  <si>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</si>
  <si>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</si>
  <si>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</si>
  <si>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</si>
  <si>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</si>
  <si>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</si>
  <si>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</si>
  <si>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</si>
  <si>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</si>
  <si>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</si>
  <si>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</si>
  <si>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</si>
  <si>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</si>
  <si>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</si>
  <si>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</si>
  <si>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</si>
  <si>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</si>
  <si>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</si>
  <si>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</si>
  <si>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</si>
  <si>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</si>
  <si>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</si>
  <si>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</si>
  <si>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</si>
  <si>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</si>
  <si>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</si>
  <si>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</si>
  <si>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</si>
  <si>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</si>
  <si>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</si>
  <si>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</si>
  <si>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</si>
  <si>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</si>
  <si>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</si>
  <si>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</si>
  <si>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</si>
  <si>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Bachelor's Degree Completions from Institutions in Metro South/West in 2010</t>
  </si>
  <si>
    <t>Major Field of Study for Certificates, Associate's, and Bachelor's Completed in the United States, 2000 to 2010</t>
  </si>
  <si>
    <t>Appendix Material for Section II: Measuring Labor Demand - Employment Trends of Jobs and Working in Metro South/West</t>
  </si>
  <si>
    <t>Appendix Material for Section III: Measuring the Pipeline - Educational Supply from Post-Secondary Degrees Granted by Institutions Located in Metro South/West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</si>
  <si>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</si>
  <si>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</si>
  <si>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</si>
  <si>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</si>
  <si>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</si>
  <si>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Table of Contents, Data Appendix: Metro South/West</t>
  </si>
  <si>
    <t>Occupational Employment by Supersector in Greater Boston (Sum of Metro South/West and Boston/Metro North), 2008-2010</t>
  </si>
  <si>
    <t xml:space="preserve"> Community Survey PUMS data files.</t>
  </si>
  <si>
    <t>Source: US Census Bureau 2000 Decennial Census PUMS data files and 2008-2010 American</t>
  </si>
  <si>
    <t>Educational Attainment of Employed by Occupation in Metro South/West, 2000 and 2008-2010</t>
  </si>
  <si>
    <t xml:space="preserve">Educational Attainment of Employed by Major Industry in Metro South/West, 2000 and 2008-2010 </t>
  </si>
  <si>
    <t>Educational Attainment of Employed by Occupation in Massachusetts, 2000 and 2008-2010</t>
  </si>
  <si>
    <t>Educational Attainment of Employed by Major Industry in Massachusetts, 2000 and 2008-2010</t>
  </si>
  <si>
    <t>Educational Attainment of Employed by Occupation in Massachusetts, 2000</t>
  </si>
  <si>
    <t>Bachelor's Degree</t>
  </si>
  <si>
    <t>Source: US Census Bureau 2000 Census.</t>
  </si>
  <si>
    <t>Educational Attainment of Employed by Occupation in Massachusetts, 2008-2010</t>
  </si>
  <si>
    <t>Educational Attainment of Employed by Major Industry in Massachusetts, 2000</t>
  </si>
  <si>
    <t>Educational Attainment of Employed by Major Industry in Massachusetts, 2008-2010</t>
  </si>
  <si>
    <t>Educational Attainment of Employed by Major Industry in Metro South/West, 2008-2010</t>
  </si>
  <si>
    <t>Educational Attainment of Employed by Major Industry in Metro South/West, 2000</t>
  </si>
  <si>
    <t>Educational Attainment of Employed by Occupation in Metro South/West, 2008-2010</t>
  </si>
  <si>
    <t>Educational Attainment of Employed by Occupation in Metro South/West, 2000</t>
  </si>
  <si>
    <t>Population Characteristics in Metro South/West</t>
  </si>
  <si>
    <t>Appendix Material for Section I: Measuring Labor Supply - Demographics Trends of Residents Who Live in Metro South/West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</si>
</sst>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2" borderId="0" xfId="0" applyFill="1"/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6" customWidth="1"/>
    <col min="2" max="2" width="3.140625" style="146" customWidth="1"/>
    <col min="3" max="3" width="9.140625" style="146"/>
    <col min="4" max="9" width="9.85546875" style="146" customWidth="1"/>
    <col min="10" max="10" width="10.28515625" style="146" customWidth="1"/>
  </cols>
  <sheetData>
    <row r="1" spans="1:10">
      <c r="A1" s="118" t="s">
        <v>920</v>
      </c>
    </row>
    <row r="3" spans="1:10" ht="31.5" customHeight="1">
      <c r="A3" s="148" t="s">
        <v>939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>
      <c r="A4" s="146" t="s">
        <v>886</v>
      </c>
      <c r="B4" s="146" t="s">
        <v>910</v>
      </c>
      <c r="C4" s="146" t="str">
        <f>'Page 1'!A1</f>
        <v>Population Characteristics in the United States</v>
      </c>
    </row>
    <row r="5" spans="1:10">
      <c r="A5" s="146" t="s">
        <v>887</v>
      </c>
      <c r="B5" s="146" t="s">
        <v>910</v>
      </c>
      <c r="C5" s="146" t="str">
        <f>'Page 2'!A1</f>
        <v>Population Characteristics in Massachusetts</v>
      </c>
    </row>
    <row r="6" spans="1:10">
      <c r="A6" s="146" t="s">
        <v>888</v>
      </c>
      <c r="B6" s="146" t="s">
        <v>910</v>
      </c>
      <c r="C6" s="146" t="str">
        <f>'Page 3'!A1</f>
        <v>Population Characteristics in Metro South/West</v>
      </c>
    </row>
    <row r="8" spans="1:10" ht="30.75" customHeight="1">
      <c r="A8" s="148" t="s">
        <v>913</v>
      </c>
      <c r="B8" s="148"/>
      <c r="C8" s="148"/>
      <c r="D8" s="148"/>
      <c r="E8" s="148"/>
      <c r="F8" s="148"/>
      <c r="G8" s="148"/>
      <c r="H8" s="148"/>
      <c r="I8" s="148"/>
      <c r="J8" s="148"/>
    </row>
    <row r="9" spans="1:10">
      <c r="A9" s="146" t="s">
        <v>889</v>
      </c>
      <c r="B9" s="146" t="s">
        <v>910</v>
      </c>
      <c r="C9" s="146" t="str">
        <f>'Page 4'!A1</f>
        <v>Massachusetts ES-202 Employment, Q1 2001 to Q1 2008</v>
      </c>
    </row>
    <row r="10" spans="1:10">
      <c r="A10" s="146" t="s">
        <v>890</v>
      </c>
      <c r="B10" s="146" t="s">
        <v>910</v>
      </c>
      <c r="C10" s="146" t="str">
        <f>'Page 5'!A1</f>
        <v>Massachusetts ES-202 Employment, Q4 2007 to Q4 2009</v>
      </c>
    </row>
    <row r="11" spans="1:10">
      <c r="A11" s="146" t="s">
        <v>891</v>
      </c>
      <c r="B11" s="146" t="s">
        <v>910</v>
      </c>
      <c r="C11" s="146" t="str">
        <f>'Page 6'!A1</f>
        <v>Massachusetts ES-202 Employment, Q4 2009 to Q4 2010</v>
      </c>
    </row>
    <row r="12" spans="1:10">
      <c r="A12" s="146" t="s">
        <v>892</v>
      </c>
      <c r="B12" s="146" t="s">
        <v>910</v>
      </c>
      <c r="C12" s="146" t="str">
        <f>'Page 7'!A1</f>
        <v>Metro South/West ES-202 Employment, Q1 2001 to Q1 2008</v>
      </c>
    </row>
    <row r="13" spans="1:10">
      <c r="A13" s="146" t="s">
        <v>893</v>
      </c>
      <c r="B13" s="146" t="s">
        <v>910</v>
      </c>
      <c r="C13" s="146" t="str">
        <f>'Page 8'!A1</f>
        <v>Metro South/West ES-202 Employment, Q4 2007 to Q4 2009</v>
      </c>
    </row>
    <row r="14" spans="1:10">
      <c r="A14" s="146" t="s">
        <v>894</v>
      </c>
      <c r="B14" s="146" t="s">
        <v>910</v>
      </c>
      <c r="C14" s="146" t="str">
        <f>'Page 9'!A1</f>
        <v>Metro South/West ES-202 Employment, Q4 2009 to Q4 2010</v>
      </c>
    </row>
    <row r="15" spans="1:10">
      <c r="A15" s="146" t="s">
        <v>895</v>
      </c>
      <c r="B15" s="146" t="s">
        <v>910</v>
      </c>
      <c r="C15" s="146" t="str">
        <f>'Page 10'!A1</f>
        <v>Occupational Employment in Massachusetts, 2000 to 2008-2010</v>
      </c>
    </row>
    <row r="16" spans="1:10">
      <c r="A16" s="146" t="s">
        <v>896</v>
      </c>
      <c r="B16" s="146" t="s">
        <v>910</v>
      </c>
      <c r="C16" s="146" t="str">
        <f>'Page 11'!A1</f>
        <v>Occupational Employment in Metro South/West, 2000 to 2008-2010</v>
      </c>
    </row>
    <row r="17" spans="1:10">
      <c r="A17" s="146" t="s">
        <v>897</v>
      </c>
      <c r="B17" s="146" t="s">
        <v>910</v>
      </c>
      <c r="C17" s="146" t="str">
        <f>'Page 12'!A1</f>
        <v>Occupational Employment by Supersector in Massachusetts, 2008-2010</v>
      </c>
    </row>
    <row r="18" spans="1:10" ht="29.25" customHeight="1">
      <c r="A18" s="147" t="s">
        <v>898</v>
      </c>
      <c r="B18" s="147" t="s">
        <v>910</v>
      </c>
      <c r="C18" s="149" t="str">
        <f>'Page 13'!A1</f>
        <v>Occupational Employment by Supersector in Greater Boston (Sum of Metro South/West and Boston/Metro North), 2008-2010</v>
      </c>
      <c r="D18" s="149"/>
      <c r="E18" s="149"/>
      <c r="F18" s="149"/>
      <c r="G18" s="149"/>
      <c r="H18" s="149"/>
      <c r="I18" s="149"/>
      <c r="J18" s="149"/>
    </row>
    <row r="19" spans="1:10" ht="29.25" customHeight="1">
      <c r="A19" s="147" t="s">
        <v>899</v>
      </c>
      <c r="B19" s="147" t="s">
        <v>910</v>
      </c>
      <c r="C19" s="149" t="s">
        <v>926</v>
      </c>
      <c r="D19" s="149"/>
      <c r="E19" s="149"/>
      <c r="F19" s="149"/>
      <c r="G19" s="149"/>
      <c r="H19" s="149"/>
      <c r="I19" s="149"/>
      <c r="J19" s="149"/>
    </row>
    <row r="20" spans="1:10" ht="28.5" customHeight="1">
      <c r="A20" s="147" t="s">
        <v>900</v>
      </c>
      <c r="B20" s="147" t="s">
        <v>910</v>
      </c>
      <c r="C20" s="149" t="s">
        <v>927</v>
      </c>
      <c r="D20" s="149"/>
      <c r="E20" s="149"/>
      <c r="F20" s="149"/>
      <c r="G20" s="149"/>
      <c r="H20" s="149"/>
      <c r="I20" s="149"/>
      <c r="J20" s="149"/>
    </row>
    <row r="21" spans="1:10" ht="28.5" customHeight="1">
      <c r="A21" s="147" t="s">
        <v>901</v>
      </c>
      <c r="B21" s="147" t="s">
        <v>910</v>
      </c>
      <c r="C21" s="149" t="s">
        <v>924</v>
      </c>
      <c r="D21" s="149"/>
      <c r="E21" s="149"/>
      <c r="F21" s="149"/>
      <c r="G21" s="149"/>
      <c r="H21" s="149"/>
      <c r="I21" s="149"/>
      <c r="J21" s="149"/>
    </row>
    <row r="22" spans="1:10" ht="27.75" customHeight="1">
      <c r="A22" s="147" t="s">
        <v>902</v>
      </c>
      <c r="B22" s="147" t="s">
        <v>910</v>
      </c>
      <c r="C22" s="149" t="s">
        <v>925</v>
      </c>
      <c r="D22" s="149"/>
      <c r="E22" s="149"/>
      <c r="F22" s="149"/>
      <c r="G22" s="149"/>
      <c r="H22" s="149"/>
      <c r="I22" s="149"/>
      <c r="J22" s="149"/>
    </row>
    <row r="24" spans="1:10" ht="30" customHeight="1">
      <c r="A24" s="148" t="s">
        <v>914</v>
      </c>
      <c r="B24" s="148"/>
      <c r="C24" s="148"/>
      <c r="D24" s="148"/>
      <c r="E24" s="148"/>
      <c r="F24" s="148"/>
      <c r="G24" s="148"/>
      <c r="H24" s="148"/>
      <c r="I24" s="148"/>
      <c r="J24" s="148"/>
    </row>
    <row r="25" spans="1:10">
      <c r="A25" s="146" t="s">
        <v>903</v>
      </c>
      <c r="B25" s="146" t="s">
        <v>910</v>
      </c>
      <c r="C25" s="146" t="str">
        <f>'Page 18'!A1</f>
        <v>Certificate Completions from Institutions in Massachusetts in 2010</v>
      </c>
    </row>
    <row r="26" spans="1:10">
      <c r="A26" s="146" t="s">
        <v>904</v>
      </c>
      <c r="B26" s="146" t="s">
        <v>910</v>
      </c>
      <c r="C26" s="146" t="str">
        <f>'Page 19'!A1</f>
        <v>Associate's Degree Completions from Institutions in Massachusetts in 2010</v>
      </c>
    </row>
    <row r="27" spans="1:10">
      <c r="A27" s="146" t="s">
        <v>905</v>
      </c>
      <c r="B27" s="146" t="s">
        <v>910</v>
      </c>
      <c r="C27" s="146" t="str">
        <f>'Page 20'!A1</f>
        <v>Bachelor's Degree Completions from Institutions in Massachusetts in 2010</v>
      </c>
    </row>
    <row r="28" spans="1:10">
      <c r="A28" s="146" t="s">
        <v>906</v>
      </c>
      <c r="B28" s="146" t="s">
        <v>910</v>
      </c>
      <c r="C28" s="146" t="str">
        <f>'Page 21'!A1</f>
        <v>Certificate Completions from Institutions in Metro South/West in 2010</v>
      </c>
    </row>
    <row r="29" spans="1:10">
      <c r="A29" s="146" t="s">
        <v>907</v>
      </c>
      <c r="B29" s="146" t="s">
        <v>910</v>
      </c>
      <c r="C29" s="146" t="str">
        <f>'Page 22'!A1</f>
        <v>Associate's Degree Completions from Institutions in Metro South/West in 2010</v>
      </c>
    </row>
    <row r="30" spans="1:10">
      <c r="A30" s="146" t="s">
        <v>908</v>
      </c>
      <c r="B30" s="146" t="s">
        <v>910</v>
      </c>
      <c r="C30" s="146" t="str">
        <f>'Page 23'!A1</f>
        <v>Bachelor's Degree Completions from Institutions in Metro South/West in 2010</v>
      </c>
    </row>
    <row r="31" spans="1:10" ht="31.5" customHeight="1">
      <c r="A31" s="147" t="s">
        <v>909</v>
      </c>
      <c r="B31" s="147" t="s">
        <v>910</v>
      </c>
      <c r="C31" s="150" t="str">
        <f>'Page 24'!A1</f>
        <v>Major Field of Study for Certificates, Associate's, and Bachelor's Completed in the United States, 2000 to 2010</v>
      </c>
      <c r="D31" s="150"/>
      <c r="E31" s="150"/>
      <c r="F31" s="150"/>
      <c r="G31" s="150"/>
      <c r="H31" s="150"/>
      <c r="I31" s="150"/>
      <c r="J31" s="150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24"/>
  <sheetViews>
    <sheetView view="pageBreakPreview" zoomScale="115" zoomScaleNormal="100" zoomScaleSheetLayoutView="115" workbookViewId="0"/>
  </sheetViews>
  <sheetFormatPr defaultColWidth="8.85546875" defaultRowHeight="15"/>
  <cols>
    <col min="1" max="1" width="6.85546875" customWidth="1"/>
    <col min="2" max="2" width="44.140625" customWidth="1"/>
    <col min="3" max="3" width="9.140625" bestFit="1" customWidth="1"/>
    <col min="4" max="6" width="9" bestFit="1" customWidth="1"/>
  </cols>
  <sheetData>
    <row r="1" spans="1:9">
      <c r="A1" s="24" t="s">
        <v>509</v>
      </c>
    </row>
    <row r="2" spans="1:9">
      <c r="A2" t="s">
        <v>918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517613</v>
      </c>
      <c r="D5" s="40">
        <v>531001</v>
      </c>
      <c r="E5" s="39">
        <v>13388</v>
      </c>
      <c r="F5" s="41">
        <v>2.5864883609955699E-2</v>
      </c>
      <c r="I5" s="31"/>
    </row>
    <row r="6" spans="1:9">
      <c r="A6" s="42"/>
      <c r="B6" s="43" t="s">
        <v>64</v>
      </c>
      <c r="C6" s="44">
        <v>70344</v>
      </c>
      <c r="D6" s="45">
        <v>70701</v>
      </c>
      <c r="E6" s="44">
        <v>357</v>
      </c>
      <c r="F6" s="46">
        <v>5.0750597065847836E-3</v>
      </c>
      <c r="I6" s="31"/>
    </row>
    <row r="7" spans="1:9">
      <c r="A7" s="47" t="s">
        <v>65</v>
      </c>
      <c r="B7" s="48" t="s">
        <v>66</v>
      </c>
      <c r="C7" s="49">
        <v>1019</v>
      </c>
      <c r="D7" s="50">
        <v>1067</v>
      </c>
      <c r="E7" s="49">
        <v>48</v>
      </c>
      <c r="F7" s="51">
        <v>4.7105004906771344E-2</v>
      </c>
      <c r="I7" s="31"/>
    </row>
    <row r="8" spans="1:9">
      <c r="A8" s="52">
        <v>23</v>
      </c>
      <c r="B8" s="53" t="s">
        <v>67</v>
      </c>
      <c r="C8" s="44">
        <v>19887</v>
      </c>
      <c r="D8" s="45">
        <v>20114</v>
      </c>
      <c r="E8" s="44">
        <v>227</v>
      </c>
      <c r="F8" s="46">
        <v>1.1414491879117011E-2</v>
      </c>
      <c r="I8" s="31"/>
    </row>
    <row r="9" spans="1:9">
      <c r="A9" s="54" t="s">
        <v>69</v>
      </c>
      <c r="B9" s="55" t="s">
        <v>68</v>
      </c>
      <c r="C9" s="56">
        <v>49438</v>
      </c>
      <c r="D9" s="22">
        <v>49520</v>
      </c>
      <c r="E9" s="56">
        <v>82</v>
      </c>
      <c r="F9" s="57">
        <v>1.6586431489947005E-3</v>
      </c>
      <c r="I9" s="31"/>
    </row>
    <row r="10" spans="1:9">
      <c r="A10" s="54"/>
      <c r="B10" s="58" t="s">
        <v>71</v>
      </c>
      <c r="C10" s="56">
        <v>36792</v>
      </c>
      <c r="D10" s="22">
        <v>36371</v>
      </c>
      <c r="E10" s="56">
        <v>-421</v>
      </c>
      <c r="F10" s="57">
        <v>-1.144270493585562E-2</v>
      </c>
      <c r="I10" s="31"/>
    </row>
    <row r="11" spans="1:9">
      <c r="A11" s="59"/>
      <c r="B11" s="60" t="s">
        <v>73</v>
      </c>
      <c r="C11" s="61">
        <v>12646</v>
      </c>
      <c r="D11" s="23">
        <v>13150</v>
      </c>
      <c r="E11" s="61">
        <v>504</v>
      </c>
      <c r="F11" s="62">
        <v>3.9854499446465283E-2</v>
      </c>
      <c r="I11" s="31"/>
    </row>
    <row r="12" spans="1:9">
      <c r="A12" s="63"/>
      <c r="B12" s="64" t="s">
        <v>74</v>
      </c>
      <c r="C12" s="56">
        <v>447268</v>
      </c>
      <c r="D12" s="22">
        <v>460301</v>
      </c>
      <c r="E12" s="56">
        <v>13033</v>
      </c>
      <c r="F12" s="57">
        <v>2.9139129112746721E-2</v>
      </c>
      <c r="I12" s="31"/>
    </row>
    <row r="13" spans="1:9">
      <c r="A13" s="65"/>
      <c r="B13" s="66" t="s">
        <v>76</v>
      </c>
      <c r="C13" s="39">
        <v>93303</v>
      </c>
      <c r="D13" s="40">
        <v>94456</v>
      </c>
      <c r="E13" s="39">
        <v>1153</v>
      </c>
      <c r="F13" s="41">
        <v>1.2357587644555908E-2</v>
      </c>
      <c r="I13" s="31"/>
    </row>
    <row r="14" spans="1:9">
      <c r="A14" s="54">
        <v>22</v>
      </c>
      <c r="B14" s="58" t="s">
        <v>78</v>
      </c>
      <c r="C14" s="56">
        <v>1094</v>
      </c>
      <c r="D14" s="22">
        <v>1045</v>
      </c>
      <c r="E14" s="56">
        <v>-49</v>
      </c>
      <c r="F14" s="57">
        <v>-4.4789762340036565E-2</v>
      </c>
      <c r="I14" s="31"/>
    </row>
    <row r="15" spans="1:9">
      <c r="A15" s="54">
        <v>42</v>
      </c>
      <c r="B15" s="58" t="s">
        <v>70</v>
      </c>
      <c r="C15" s="56">
        <v>27594</v>
      </c>
      <c r="D15" s="22">
        <v>27254</v>
      </c>
      <c r="E15" s="56">
        <v>-340</v>
      </c>
      <c r="F15" s="57">
        <v>-1.2321519170834239E-2</v>
      </c>
      <c r="I15" s="31"/>
    </row>
    <row r="16" spans="1:9">
      <c r="A16" s="54" t="s">
        <v>81</v>
      </c>
      <c r="B16" s="58" t="s">
        <v>72</v>
      </c>
      <c r="C16" s="56">
        <v>55175</v>
      </c>
      <c r="D16" s="22">
        <v>56645</v>
      </c>
      <c r="E16" s="56">
        <v>1470</v>
      </c>
      <c r="F16" s="57">
        <v>2.6642501132759403E-2</v>
      </c>
      <c r="I16" s="31"/>
    </row>
    <row r="17" spans="1:9">
      <c r="A17" s="59" t="s">
        <v>83</v>
      </c>
      <c r="B17" s="60" t="s">
        <v>84</v>
      </c>
      <c r="C17" s="61">
        <v>9441</v>
      </c>
      <c r="D17" s="23">
        <v>9511</v>
      </c>
      <c r="E17" s="61">
        <v>70</v>
      </c>
      <c r="F17" s="62">
        <v>7.4144688062705221E-3</v>
      </c>
      <c r="I17" s="31"/>
    </row>
    <row r="18" spans="1:9">
      <c r="A18" s="54">
        <v>51</v>
      </c>
      <c r="B18" s="55" t="s">
        <v>75</v>
      </c>
      <c r="C18" s="56">
        <v>22904</v>
      </c>
      <c r="D18" s="22">
        <v>24222</v>
      </c>
      <c r="E18" s="56">
        <v>1318</v>
      </c>
      <c r="F18" s="57">
        <v>5.7544533705902901E-2</v>
      </c>
      <c r="I18" s="31"/>
    </row>
    <row r="19" spans="1:9">
      <c r="A19" s="65"/>
      <c r="B19" s="66" t="s">
        <v>77</v>
      </c>
      <c r="C19" s="39">
        <v>27017</v>
      </c>
      <c r="D19" s="40">
        <v>26815</v>
      </c>
      <c r="E19" s="39">
        <v>-202</v>
      </c>
      <c r="F19" s="41">
        <v>-7.476773883110634E-3</v>
      </c>
      <c r="I19" s="31"/>
    </row>
    <row r="20" spans="1:9">
      <c r="A20" s="54">
        <v>52</v>
      </c>
      <c r="B20" s="58" t="s">
        <v>87</v>
      </c>
      <c r="C20" s="56">
        <v>20319</v>
      </c>
      <c r="D20" s="22">
        <v>20194</v>
      </c>
      <c r="E20" s="56">
        <v>-125</v>
      </c>
      <c r="F20" s="57">
        <v>-6.1518775530291841E-3</v>
      </c>
      <c r="I20" s="31"/>
    </row>
    <row r="21" spans="1:9">
      <c r="A21" s="59">
        <v>53</v>
      </c>
      <c r="B21" s="60" t="s">
        <v>88</v>
      </c>
      <c r="C21" s="61">
        <v>6699</v>
      </c>
      <c r="D21" s="23">
        <v>6622</v>
      </c>
      <c r="E21" s="61">
        <v>-77</v>
      </c>
      <c r="F21" s="62">
        <v>-1.1494252873563218E-2</v>
      </c>
      <c r="I21" s="31"/>
    </row>
    <row r="22" spans="1:9">
      <c r="A22" s="54"/>
      <c r="B22" s="55" t="s">
        <v>89</v>
      </c>
      <c r="C22" s="56">
        <v>112363</v>
      </c>
      <c r="D22" s="22">
        <v>116243</v>
      </c>
      <c r="E22" s="56">
        <v>3880</v>
      </c>
      <c r="F22" s="57">
        <v>3.4530939900145066E-2</v>
      </c>
      <c r="I22" s="31"/>
    </row>
    <row r="23" spans="1:9">
      <c r="A23" s="54">
        <v>54</v>
      </c>
      <c r="B23" s="58" t="s">
        <v>90</v>
      </c>
      <c r="C23" s="56">
        <v>66256</v>
      </c>
      <c r="D23" s="22">
        <v>62854</v>
      </c>
      <c r="E23" s="56">
        <v>-3402</v>
      </c>
      <c r="F23" s="57">
        <v>-5.1346293165901953E-2</v>
      </c>
      <c r="I23" s="31"/>
    </row>
    <row r="24" spans="1:9">
      <c r="A24" s="54">
        <v>55</v>
      </c>
      <c r="B24" s="58" t="s">
        <v>91</v>
      </c>
      <c r="C24" s="56">
        <v>21081</v>
      </c>
      <c r="D24" s="22">
        <v>22796</v>
      </c>
      <c r="E24" s="56">
        <v>1715</v>
      </c>
      <c r="F24" s="57">
        <v>8.1352876998244866E-2</v>
      </c>
      <c r="I24" s="31"/>
    </row>
    <row r="25" spans="1:9">
      <c r="A25" s="54">
        <v>56</v>
      </c>
      <c r="B25" s="58" t="s">
        <v>92</v>
      </c>
      <c r="C25" s="56">
        <v>25026</v>
      </c>
      <c r="D25" s="22">
        <v>30592</v>
      </c>
      <c r="E25" s="56">
        <v>5566</v>
      </c>
      <c r="F25" s="57">
        <v>0.22240869495724447</v>
      </c>
      <c r="I25" s="31"/>
    </row>
    <row r="26" spans="1:9">
      <c r="A26" s="65"/>
      <c r="B26" s="66" t="s">
        <v>93</v>
      </c>
      <c r="C26" s="39">
        <v>116166</v>
      </c>
      <c r="D26" s="40">
        <v>119376</v>
      </c>
      <c r="E26" s="39">
        <v>3210</v>
      </c>
      <c r="F26" s="41">
        <v>2.7632870202985382E-2</v>
      </c>
      <c r="I26" s="31"/>
    </row>
    <row r="27" spans="1:9">
      <c r="A27" s="54">
        <v>61</v>
      </c>
      <c r="B27" s="58" t="s">
        <v>94</v>
      </c>
      <c r="C27" s="56">
        <v>56910</v>
      </c>
      <c r="D27" s="22">
        <v>57659</v>
      </c>
      <c r="E27" s="56">
        <v>749</v>
      </c>
      <c r="F27" s="57">
        <v>1.3161131611316114E-2</v>
      </c>
      <c r="I27" s="31"/>
    </row>
    <row r="28" spans="1:9">
      <c r="A28" s="59">
        <v>62</v>
      </c>
      <c r="B28" s="60" t="s">
        <v>95</v>
      </c>
      <c r="C28" s="61">
        <v>59257</v>
      </c>
      <c r="D28" s="23">
        <v>61717</v>
      </c>
      <c r="E28" s="61">
        <v>2460</v>
      </c>
      <c r="F28" s="62">
        <v>4.1514082724403871E-2</v>
      </c>
      <c r="I28" s="31"/>
    </row>
    <row r="29" spans="1:9">
      <c r="A29" s="54"/>
      <c r="B29" s="55" t="s">
        <v>82</v>
      </c>
      <c r="C29" s="56">
        <v>44726</v>
      </c>
      <c r="D29" s="22">
        <v>47190</v>
      </c>
      <c r="E29" s="56">
        <v>2464</v>
      </c>
      <c r="F29" s="57">
        <v>5.5090998524348254E-2</v>
      </c>
      <c r="I29" s="31"/>
    </row>
    <row r="30" spans="1:9">
      <c r="A30" s="54">
        <v>71</v>
      </c>
      <c r="B30" s="58" t="s">
        <v>96</v>
      </c>
      <c r="C30" s="56">
        <v>10294</v>
      </c>
      <c r="D30" s="22">
        <v>10631</v>
      </c>
      <c r="E30" s="56">
        <v>337</v>
      </c>
      <c r="F30" s="57">
        <v>3.273751700019429E-2</v>
      </c>
      <c r="I30" s="31"/>
    </row>
    <row r="31" spans="1:9">
      <c r="A31" s="54">
        <v>72</v>
      </c>
      <c r="B31" s="58" t="s">
        <v>97</v>
      </c>
      <c r="C31" s="56">
        <v>34432</v>
      </c>
      <c r="D31" s="22">
        <v>36559</v>
      </c>
      <c r="E31" s="56">
        <v>2127</v>
      </c>
      <c r="F31" s="57">
        <v>6.1773931226765798E-2</v>
      </c>
      <c r="I31" s="31"/>
    </row>
    <row r="32" spans="1:9">
      <c r="A32" s="52">
        <v>82</v>
      </c>
      <c r="B32" s="53" t="s">
        <v>98</v>
      </c>
      <c r="C32" s="44">
        <v>15842</v>
      </c>
      <c r="D32" s="45">
        <v>16546</v>
      </c>
      <c r="E32" s="44">
        <v>704</v>
      </c>
      <c r="F32" s="46">
        <v>4.4438833480621137E-2</v>
      </c>
      <c r="I32" s="31"/>
    </row>
    <row r="33" spans="1:9">
      <c r="A33" s="59">
        <v>92</v>
      </c>
      <c r="B33" s="67" t="s">
        <v>86</v>
      </c>
      <c r="C33" s="61">
        <v>14947</v>
      </c>
      <c r="D33" s="23">
        <v>15452</v>
      </c>
      <c r="E33" s="61">
        <v>505</v>
      </c>
      <c r="F33" s="62">
        <v>3.3786044022211817E-2</v>
      </c>
      <c r="I33" s="31"/>
    </row>
    <row r="36" spans="1:9">
      <c r="A36" t="s">
        <v>99</v>
      </c>
    </row>
    <row r="38" spans="1:9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9">
      <c r="A39" s="69"/>
      <c r="B39" s="70" t="s">
        <v>63</v>
      </c>
      <c r="C39" s="71">
        <v>517613</v>
      </c>
      <c r="D39" s="71">
        <v>531001</v>
      </c>
      <c r="E39" s="71">
        <v>13388</v>
      </c>
      <c r="F39" s="72">
        <v>2.5864883609955699E-2</v>
      </c>
    </row>
    <row r="40" spans="1:9">
      <c r="A40" s="69"/>
      <c r="B40" s="70" t="s">
        <v>64</v>
      </c>
      <c r="C40" s="71">
        <v>70344</v>
      </c>
      <c r="D40" s="71">
        <v>70701</v>
      </c>
      <c r="E40" s="71">
        <v>357</v>
      </c>
      <c r="F40" s="72">
        <v>5.0750597065847836E-3</v>
      </c>
    </row>
    <row r="41" spans="1:9">
      <c r="A41" s="73"/>
      <c r="B41" s="74" t="s">
        <v>505</v>
      </c>
      <c r="C41" s="71">
        <v>1019</v>
      </c>
      <c r="D41" s="71">
        <v>1067</v>
      </c>
      <c r="E41" s="71">
        <v>48</v>
      </c>
      <c r="F41" s="72">
        <v>4.7105004906771344E-2</v>
      </c>
    </row>
    <row r="42" spans="1:9">
      <c r="A42" s="75">
        <v>11</v>
      </c>
      <c r="B42" s="76" t="s">
        <v>500</v>
      </c>
      <c r="C42" s="77">
        <v>845</v>
      </c>
      <c r="D42" s="77">
        <v>923</v>
      </c>
      <c r="E42" s="77">
        <v>78</v>
      </c>
      <c r="F42" s="78">
        <v>9.2307692307692313E-2</v>
      </c>
    </row>
    <row r="43" spans="1:9">
      <c r="A43" s="69">
        <v>111</v>
      </c>
      <c r="B43" s="79" t="s">
        <v>104</v>
      </c>
      <c r="C43" s="44">
        <v>699</v>
      </c>
      <c r="D43" s="44">
        <v>763</v>
      </c>
      <c r="E43" s="44">
        <v>64</v>
      </c>
      <c r="F43" s="80">
        <v>9.1559370529327611E-2</v>
      </c>
    </row>
    <row r="44" spans="1:9">
      <c r="A44" s="69">
        <v>1112</v>
      </c>
      <c r="B44" s="79" t="s">
        <v>105</v>
      </c>
      <c r="C44" s="44">
        <v>65</v>
      </c>
      <c r="D44" s="44">
        <v>113</v>
      </c>
      <c r="E44" s="44">
        <v>48</v>
      </c>
      <c r="F44" s="80">
        <v>0.7384615384615385</v>
      </c>
    </row>
    <row r="45" spans="1:9">
      <c r="A45" s="69">
        <v>1113</v>
      </c>
      <c r="B45" s="79" t="s">
        <v>106</v>
      </c>
      <c r="C45" s="44">
        <v>165</v>
      </c>
      <c r="D45" s="44">
        <v>161</v>
      </c>
      <c r="E45" s="44">
        <v>-4</v>
      </c>
      <c r="F45" s="80">
        <v>-2.4242424242424242E-2</v>
      </c>
    </row>
    <row r="46" spans="1:9">
      <c r="A46" s="69">
        <v>1114</v>
      </c>
      <c r="B46" s="79" t="s">
        <v>108</v>
      </c>
      <c r="C46" s="44">
        <v>467</v>
      </c>
      <c r="D46" s="44">
        <v>487</v>
      </c>
      <c r="E46" s="44">
        <v>20</v>
      </c>
      <c r="F46" s="80">
        <v>4.2826552462526764E-2</v>
      </c>
    </row>
    <row r="47" spans="1:9">
      <c r="A47" s="69">
        <v>112</v>
      </c>
      <c r="B47" s="79" t="s">
        <v>110</v>
      </c>
      <c r="C47" s="44">
        <v>25</v>
      </c>
      <c r="D47" s="44">
        <v>25</v>
      </c>
      <c r="E47" s="44">
        <v>0</v>
      </c>
      <c r="F47" s="80">
        <v>0</v>
      </c>
    </row>
    <row r="48" spans="1:9">
      <c r="A48" s="69">
        <v>1129</v>
      </c>
      <c r="B48" s="79" t="s">
        <v>115</v>
      </c>
      <c r="C48" s="44">
        <v>13</v>
      </c>
      <c r="D48" s="44">
        <v>14</v>
      </c>
      <c r="E48" s="44">
        <v>1</v>
      </c>
      <c r="F48" s="80">
        <v>7.6923076923076927E-2</v>
      </c>
    </row>
    <row r="49" spans="1:6">
      <c r="A49" s="69">
        <v>115</v>
      </c>
      <c r="B49" s="79" t="s">
        <v>121</v>
      </c>
      <c r="C49" s="44">
        <v>110</v>
      </c>
      <c r="D49" s="44">
        <v>126</v>
      </c>
      <c r="E49" s="44">
        <v>16</v>
      </c>
      <c r="F49" s="80">
        <v>0.14545454545454545</v>
      </c>
    </row>
    <row r="50" spans="1:6">
      <c r="A50" s="69">
        <v>1151</v>
      </c>
      <c r="B50" s="79" t="s">
        <v>122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1152</v>
      </c>
      <c r="B51" s="79" t="s">
        <v>123</v>
      </c>
      <c r="C51" s="44">
        <v>102</v>
      </c>
      <c r="D51" s="44">
        <v>108</v>
      </c>
      <c r="E51" s="44">
        <v>6</v>
      </c>
      <c r="F51" s="80">
        <v>5.8823529411764705E-2</v>
      </c>
    </row>
    <row r="52" spans="1:6">
      <c r="A52" s="75">
        <v>21</v>
      </c>
      <c r="B52" s="76" t="s">
        <v>125</v>
      </c>
      <c r="C52" s="77">
        <v>174</v>
      </c>
      <c r="D52" s="77">
        <v>144</v>
      </c>
      <c r="E52" s="77">
        <v>-30</v>
      </c>
      <c r="F52" s="78">
        <v>-0.17241379310344829</v>
      </c>
    </row>
    <row r="53" spans="1:6">
      <c r="A53" s="69">
        <v>212</v>
      </c>
      <c r="B53" s="79" t="s">
        <v>127</v>
      </c>
      <c r="C53" s="44">
        <v>154</v>
      </c>
      <c r="D53" s="44">
        <v>106</v>
      </c>
      <c r="E53" s="44">
        <v>-48</v>
      </c>
      <c r="F53" s="80">
        <v>-0.31168831168831168</v>
      </c>
    </row>
    <row r="54" spans="1:6">
      <c r="A54" s="69">
        <v>2123</v>
      </c>
      <c r="B54" s="79" t="s">
        <v>128</v>
      </c>
      <c r="C54" s="44">
        <v>154</v>
      </c>
      <c r="D54" s="44">
        <v>106</v>
      </c>
      <c r="E54" s="44">
        <v>-48</v>
      </c>
      <c r="F54" s="80">
        <v>-0.31168831168831168</v>
      </c>
    </row>
    <row r="55" spans="1:6">
      <c r="A55" s="69">
        <v>213</v>
      </c>
      <c r="B55" s="79" t="s">
        <v>129</v>
      </c>
      <c r="C55" s="44">
        <v>21</v>
      </c>
      <c r="D55" s="44">
        <v>37</v>
      </c>
      <c r="E55" s="44">
        <v>16</v>
      </c>
      <c r="F55" s="80">
        <v>0.76190476190476186</v>
      </c>
    </row>
    <row r="56" spans="1:6">
      <c r="A56" s="69">
        <v>2131</v>
      </c>
      <c r="B56" s="79" t="s">
        <v>129</v>
      </c>
      <c r="C56" s="44">
        <v>21</v>
      </c>
      <c r="D56" s="44">
        <v>37</v>
      </c>
      <c r="E56" s="44">
        <v>16</v>
      </c>
      <c r="F56" s="80">
        <v>0.76190476190476186</v>
      </c>
    </row>
    <row r="57" spans="1:6">
      <c r="A57" s="73"/>
      <c r="B57" s="74" t="s">
        <v>67</v>
      </c>
      <c r="C57" s="71">
        <v>19887</v>
      </c>
      <c r="D57" s="71">
        <v>20114</v>
      </c>
      <c r="E57" s="71">
        <v>227</v>
      </c>
      <c r="F57" s="72">
        <v>1.1414491879117011E-2</v>
      </c>
    </row>
    <row r="58" spans="1:6">
      <c r="A58" s="75">
        <v>23</v>
      </c>
      <c r="B58" s="76" t="s">
        <v>67</v>
      </c>
      <c r="C58" s="77">
        <v>19887</v>
      </c>
      <c r="D58" s="77">
        <v>20114</v>
      </c>
      <c r="E58" s="77">
        <v>227</v>
      </c>
      <c r="F58" s="78">
        <v>1.1414491879117011E-2</v>
      </c>
    </row>
    <row r="59" spans="1:6">
      <c r="A59" s="69">
        <v>236</v>
      </c>
      <c r="B59" s="79" t="s">
        <v>130</v>
      </c>
      <c r="C59" s="44">
        <v>4181</v>
      </c>
      <c r="D59" s="44">
        <v>4224</v>
      </c>
      <c r="E59" s="44">
        <v>43</v>
      </c>
      <c r="F59" s="80">
        <v>1.0284620904089931E-2</v>
      </c>
    </row>
    <row r="60" spans="1:6">
      <c r="A60" s="69">
        <v>2361</v>
      </c>
      <c r="B60" s="79" t="s">
        <v>131</v>
      </c>
      <c r="C60" s="44">
        <v>2481</v>
      </c>
      <c r="D60" s="44">
        <v>2430</v>
      </c>
      <c r="E60" s="44">
        <v>-51</v>
      </c>
      <c r="F60" s="80">
        <v>-2.0556227327690448E-2</v>
      </c>
    </row>
    <row r="61" spans="1:6">
      <c r="A61" s="69">
        <v>2362</v>
      </c>
      <c r="B61" s="79" t="s">
        <v>132</v>
      </c>
      <c r="C61" s="44">
        <v>1700</v>
      </c>
      <c r="D61" s="44">
        <v>1795</v>
      </c>
      <c r="E61" s="44">
        <v>95</v>
      </c>
      <c r="F61" s="80">
        <v>5.5882352941176473E-2</v>
      </c>
    </row>
    <row r="62" spans="1:6">
      <c r="A62" s="69">
        <v>237</v>
      </c>
      <c r="B62" s="79" t="s">
        <v>133</v>
      </c>
      <c r="C62" s="44">
        <v>4012</v>
      </c>
      <c r="D62" s="44">
        <v>3993</v>
      </c>
      <c r="E62" s="44">
        <v>-19</v>
      </c>
      <c r="F62" s="80">
        <v>-4.7357926221335989E-3</v>
      </c>
    </row>
    <row r="63" spans="1:6">
      <c r="A63" s="69">
        <v>2371</v>
      </c>
      <c r="B63" s="79" t="s">
        <v>134</v>
      </c>
      <c r="C63" s="44">
        <v>741</v>
      </c>
      <c r="D63" s="44">
        <v>934</v>
      </c>
      <c r="E63" s="44">
        <v>193</v>
      </c>
      <c r="F63" s="80">
        <v>0.26045883940620784</v>
      </c>
    </row>
    <row r="64" spans="1:6">
      <c r="A64" s="69">
        <v>2372</v>
      </c>
      <c r="B64" s="79" t="s">
        <v>135</v>
      </c>
      <c r="C64" s="44">
        <v>170</v>
      </c>
      <c r="D64" s="44">
        <v>170</v>
      </c>
      <c r="E64" s="44">
        <v>0</v>
      </c>
      <c r="F64" s="80">
        <v>0</v>
      </c>
    </row>
    <row r="65" spans="1:6">
      <c r="A65" s="69">
        <v>2373</v>
      </c>
      <c r="B65" s="79" t="s">
        <v>136</v>
      </c>
      <c r="C65" s="44">
        <v>2994</v>
      </c>
      <c r="D65" s="44">
        <v>2738</v>
      </c>
      <c r="E65" s="44">
        <v>-256</v>
      </c>
      <c r="F65" s="80">
        <v>-8.5504342017368076E-2</v>
      </c>
    </row>
    <row r="66" spans="1:6">
      <c r="A66" s="69">
        <v>2379</v>
      </c>
      <c r="B66" s="79" t="s">
        <v>137</v>
      </c>
      <c r="C66" s="44">
        <v>107</v>
      </c>
      <c r="D66" s="44">
        <v>151</v>
      </c>
      <c r="E66" s="44">
        <v>44</v>
      </c>
      <c r="F66" s="80">
        <v>0.41121495327102803</v>
      </c>
    </row>
    <row r="67" spans="1:6">
      <c r="A67" s="69">
        <v>238</v>
      </c>
      <c r="B67" s="79" t="s">
        <v>138</v>
      </c>
      <c r="C67" s="44">
        <v>11695</v>
      </c>
      <c r="D67" s="44">
        <v>11896</v>
      </c>
      <c r="E67" s="44">
        <v>201</v>
      </c>
      <c r="F67" s="80">
        <v>1.7186831979478411E-2</v>
      </c>
    </row>
    <row r="68" spans="1:6">
      <c r="A68" s="69">
        <v>2381</v>
      </c>
      <c r="B68" s="79" t="s">
        <v>139</v>
      </c>
      <c r="C68" s="44">
        <v>1758</v>
      </c>
      <c r="D68" s="44">
        <v>1916</v>
      </c>
      <c r="E68" s="44">
        <v>158</v>
      </c>
      <c r="F68" s="80">
        <v>8.987485779294653E-2</v>
      </c>
    </row>
    <row r="69" spans="1:6">
      <c r="A69" s="69">
        <v>2382</v>
      </c>
      <c r="B69" s="79" t="s">
        <v>140</v>
      </c>
      <c r="C69" s="44">
        <v>6107</v>
      </c>
      <c r="D69" s="44">
        <v>6115</v>
      </c>
      <c r="E69" s="44">
        <v>8</v>
      </c>
      <c r="F69" s="80">
        <v>1.3099721630915344E-3</v>
      </c>
    </row>
    <row r="70" spans="1:6">
      <c r="A70" s="69">
        <v>2383</v>
      </c>
      <c r="B70" s="79" t="s">
        <v>141</v>
      </c>
      <c r="C70" s="44">
        <v>2016</v>
      </c>
      <c r="D70" s="44">
        <v>1947</v>
      </c>
      <c r="E70" s="44">
        <v>-69</v>
      </c>
      <c r="F70" s="80">
        <v>-3.4226190476190479E-2</v>
      </c>
    </row>
    <row r="71" spans="1:6">
      <c r="A71" s="69">
        <v>2389</v>
      </c>
      <c r="B71" s="79" t="s">
        <v>142</v>
      </c>
      <c r="C71" s="44">
        <v>1813</v>
      </c>
      <c r="D71" s="44">
        <v>1919</v>
      </c>
      <c r="E71" s="44">
        <v>106</v>
      </c>
      <c r="F71" s="80">
        <v>5.8466629895201322E-2</v>
      </c>
    </row>
    <row r="72" spans="1:6">
      <c r="A72" s="73"/>
      <c r="B72" s="74" t="s">
        <v>68</v>
      </c>
      <c r="C72" s="71">
        <v>49438</v>
      </c>
      <c r="D72" s="71">
        <v>49520</v>
      </c>
      <c r="E72" s="71">
        <v>82</v>
      </c>
      <c r="F72" s="72">
        <v>1.6586431489947005E-3</v>
      </c>
    </row>
    <row r="73" spans="1:6">
      <c r="A73" s="75" t="s">
        <v>69</v>
      </c>
      <c r="B73" s="76" t="s">
        <v>68</v>
      </c>
      <c r="C73" s="77">
        <v>49438</v>
      </c>
      <c r="D73" s="77">
        <v>49520</v>
      </c>
      <c r="E73" s="77">
        <v>82</v>
      </c>
      <c r="F73" s="78">
        <v>1.6586431489947005E-3</v>
      </c>
    </row>
    <row r="74" spans="1:6">
      <c r="A74" s="75" t="s">
        <v>143</v>
      </c>
      <c r="B74" s="76" t="s">
        <v>501</v>
      </c>
      <c r="C74" s="77">
        <v>36792</v>
      </c>
      <c r="D74" s="77">
        <v>36371</v>
      </c>
      <c r="E74" s="77">
        <v>-421</v>
      </c>
      <c r="F74" s="78">
        <v>-1.144270493585562E-2</v>
      </c>
    </row>
    <row r="75" spans="1:6">
      <c r="A75" s="75" t="s">
        <v>172</v>
      </c>
      <c r="B75" s="76" t="s">
        <v>502</v>
      </c>
      <c r="C75" s="77">
        <v>12646</v>
      </c>
      <c r="D75" s="77">
        <v>13150</v>
      </c>
      <c r="E75" s="77">
        <v>504</v>
      </c>
      <c r="F75" s="78">
        <v>3.9854499446465283E-2</v>
      </c>
    </row>
    <row r="76" spans="1:6">
      <c r="A76" s="81">
        <v>311</v>
      </c>
      <c r="B76" s="84" t="s">
        <v>144</v>
      </c>
      <c r="C76" s="82">
        <v>2585</v>
      </c>
      <c r="D76" s="82">
        <v>2398</v>
      </c>
      <c r="E76" s="82">
        <v>-187</v>
      </c>
      <c r="F76" s="83">
        <v>-7.2340425531914887E-2</v>
      </c>
    </row>
    <row r="77" spans="1:6">
      <c r="A77" s="69">
        <v>3113</v>
      </c>
      <c r="B77" s="79" t="s">
        <v>147</v>
      </c>
      <c r="C77" s="44">
        <v>24</v>
      </c>
      <c r="D77" s="44">
        <v>24</v>
      </c>
      <c r="E77" s="44">
        <v>0</v>
      </c>
      <c r="F77" s="80">
        <v>0</v>
      </c>
    </row>
    <row r="78" spans="1:6">
      <c r="A78" s="69">
        <v>3114</v>
      </c>
      <c r="B78" s="79" t="s">
        <v>148</v>
      </c>
      <c r="C78" s="44">
        <v>246</v>
      </c>
      <c r="D78" s="44">
        <v>190</v>
      </c>
      <c r="E78" s="44">
        <v>-56</v>
      </c>
      <c r="F78" s="80">
        <v>-0.22764227642276422</v>
      </c>
    </row>
    <row r="79" spans="1:6">
      <c r="A79" s="69">
        <v>3115</v>
      </c>
      <c r="B79" s="79" t="s">
        <v>149</v>
      </c>
      <c r="C79" s="44">
        <v>803</v>
      </c>
      <c r="D79" s="44">
        <v>670</v>
      </c>
      <c r="E79" s="44">
        <v>-133</v>
      </c>
      <c r="F79" s="80">
        <v>-0.16562889165628891</v>
      </c>
    </row>
    <row r="80" spans="1:6">
      <c r="A80" s="69">
        <v>3118</v>
      </c>
      <c r="B80" s="79" t="s">
        <v>152</v>
      </c>
      <c r="C80" s="44">
        <v>658</v>
      </c>
      <c r="D80" s="44">
        <v>683</v>
      </c>
      <c r="E80" s="44">
        <v>25</v>
      </c>
      <c r="F80" s="80">
        <v>3.7993920972644375E-2</v>
      </c>
    </row>
    <row r="81" spans="1:6">
      <c r="A81" s="69">
        <v>3119</v>
      </c>
      <c r="B81" s="79" t="s">
        <v>153</v>
      </c>
      <c r="C81" s="44">
        <v>547</v>
      </c>
      <c r="D81" s="44">
        <v>0</v>
      </c>
      <c r="E81" s="44">
        <v>-547</v>
      </c>
      <c r="F81" s="80">
        <v>-1</v>
      </c>
    </row>
    <row r="82" spans="1:6">
      <c r="A82" s="69">
        <v>312</v>
      </c>
      <c r="B82" s="79" t="s">
        <v>154</v>
      </c>
      <c r="C82" s="44">
        <v>869</v>
      </c>
      <c r="D82" s="44">
        <v>836</v>
      </c>
      <c r="E82" s="44">
        <v>-33</v>
      </c>
      <c r="F82" s="80">
        <v>-3.7974683544303799E-2</v>
      </c>
    </row>
    <row r="83" spans="1:6">
      <c r="A83" s="69">
        <v>3121</v>
      </c>
      <c r="B83" s="79" t="s">
        <v>155</v>
      </c>
      <c r="C83" s="44">
        <v>869</v>
      </c>
      <c r="D83" s="44">
        <v>836</v>
      </c>
      <c r="E83" s="44">
        <v>-33</v>
      </c>
      <c r="F83" s="80">
        <v>-3.7974683544303799E-2</v>
      </c>
    </row>
    <row r="84" spans="1:6">
      <c r="A84" s="69">
        <v>313</v>
      </c>
      <c r="B84" s="79" t="s">
        <v>157</v>
      </c>
      <c r="C84" s="44">
        <v>534</v>
      </c>
      <c r="D84" s="44">
        <v>600</v>
      </c>
      <c r="E84" s="44">
        <v>66</v>
      </c>
      <c r="F84" s="80">
        <v>0.12359550561797752</v>
      </c>
    </row>
    <row r="85" spans="1:6">
      <c r="A85" s="69">
        <v>3132</v>
      </c>
      <c r="B85" s="79" t="s">
        <v>159</v>
      </c>
      <c r="C85" s="44">
        <v>210</v>
      </c>
      <c r="D85" s="44">
        <v>238</v>
      </c>
      <c r="E85" s="44">
        <v>28</v>
      </c>
      <c r="F85" s="80">
        <v>0.13333333333333333</v>
      </c>
    </row>
    <row r="86" spans="1:6">
      <c r="A86" s="69">
        <v>3133</v>
      </c>
      <c r="B86" s="79" t="s">
        <v>160</v>
      </c>
      <c r="C86" s="44">
        <v>323</v>
      </c>
      <c r="D86" s="44">
        <v>362</v>
      </c>
      <c r="E86" s="44">
        <v>39</v>
      </c>
      <c r="F86" s="80">
        <v>0.12074303405572756</v>
      </c>
    </row>
    <row r="87" spans="1:6">
      <c r="A87" s="69">
        <v>314</v>
      </c>
      <c r="B87" s="79" t="s">
        <v>161</v>
      </c>
      <c r="C87" s="44">
        <v>188</v>
      </c>
      <c r="D87" s="44">
        <v>221</v>
      </c>
      <c r="E87" s="44">
        <v>33</v>
      </c>
      <c r="F87" s="80">
        <v>0.17553191489361702</v>
      </c>
    </row>
    <row r="88" spans="1:6">
      <c r="A88" s="69">
        <v>3141</v>
      </c>
      <c r="B88" s="79" t="s">
        <v>162</v>
      </c>
      <c r="C88" s="44">
        <v>61</v>
      </c>
      <c r="D88" s="44">
        <v>61</v>
      </c>
      <c r="E88" s="44">
        <v>0</v>
      </c>
      <c r="F88" s="80">
        <v>0</v>
      </c>
    </row>
    <row r="89" spans="1:6">
      <c r="A89" s="69">
        <v>3149</v>
      </c>
      <c r="B89" s="79" t="s">
        <v>163</v>
      </c>
      <c r="C89" s="44">
        <v>127</v>
      </c>
      <c r="D89" s="44">
        <v>160</v>
      </c>
      <c r="E89" s="44">
        <v>33</v>
      </c>
      <c r="F89" s="80">
        <v>0.25984251968503935</v>
      </c>
    </row>
    <row r="90" spans="1:6">
      <c r="A90" s="69">
        <v>315</v>
      </c>
      <c r="B90" s="79" t="s">
        <v>164</v>
      </c>
      <c r="C90" s="44">
        <v>34</v>
      </c>
      <c r="D90" s="44">
        <v>49</v>
      </c>
      <c r="E90" s="44">
        <v>15</v>
      </c>
      <c r="F90" s="80">
        <v>0.44117647058823528</v>
      </c>
    </row>
    <row r="91" spans="1:6">
      <c r="A91" s="69">
        <v>3152</v>
      </c>
      <c r="B91" s="79" t="s">
        <v>166</v>
      </c>
      <c r="C91" s="44">
        <v>34</v>
      </c>
      <c r="D91" s="44">
        <v>35</v>
      </c>
      <c r="E91" s="44">
        <v>1</v>
      </c>
      <c r="F91" s="80">
        <v>2.9411764705882353E-2</v>
      </c>
    </row>
    <row r="92" spans="1:6">
      <c r="A92" s="69">
        <v>316</v>
      </c>
      <c r="B92" s="79" t="s">
        <v>168</v>
      </c>
      <c r="C92" s="44">
        <v>0</v>
      </c>
      <c r="D92" s="44">
        <v>0</v>
      </c>
      <c r="E92" s="44">
        <v>0</v>
      </c>
      <c r="F92" s="80" t="e">
        <v>#DIV/0!</v>
      </c>
    </row>
    <row r="93" spans="1:6">
      <c r="A93" s="69">
        <v>3169</v>
      </c>
      <c r="B93" s="79" t="s">
        <v>171</v>
      </c>
      <c r="C93" s="44">
        <v>0</v>
      </c>
      <c r="D93" s="44">
        <v>0</v>
      </c>
      <c r="E93" s="44">
        <v>0</v>
      </c>
      <c r="F93" s="80" t="e">
        <v>#DIV/0!</v>
      </c>
    </row>
    <row r="94" spans="1:6">
      <c r="A94" s="69">
        <v>321</v>
      </c>
      <c r="B94" s="79" t="s">
        <v>173</v>
      </c>
      <c r="C94" s="44">
        <v>275</v>
      </c>
      <c r="D94" s="44">
        <v>280</v>
      </c>
      <c r="E94" s="44">
        <v>5</v>
      </c>
      <c r="F94" s="80">
        <v>1.8181818181818181E-2</v>
      </c>
    </row>
    <row r="95" spans="1:6">
      <c r="A95" s="69">
        <v>3211</v>
      </c>
      <c r="B95" s="79" t="s">
        <v>174</v>
      </c>
      <c r="C95" s="44">
        <v>0</v>
      </c>
      <c r="D95" s="44">
        <v>0</v>
      </c>
      <c r="E95" s="44">
        <v>0</v>
      </c>
      <c r="F95" s="80" t="e">
        <v>#DIV/0!</v>
      </c>
    </row>
    <row r="96" spans="1:6">
      <c r="A96" s="69">
        <v>3219</v>
      </c>
      <c r="B96" s="79" t="s">
        <v>176</v>
      </c>
      <c r="C96" s="44">
        <v>238</v>
      </c>
      <c r="D96" s="44">
        <v>244</v>
      </c>
      <c r="E96" s="44">
        <v>6</v>
      </c>
      <c r="F96" s="80">
        <v>2.5210084033613446E-2</v>
      </c>
    </row>
    <row r="97" spans="1:6">
      <c r="A97" s="69">
        <v>322</v>
      </c>
      <c r="B97" s="79" t="s">
        <v>177</v>
      </c>
      <c r="C97" s="44">
        <v>765</v>
      </c>
      <c r="D97" s="44">
        <v>805</v>
      </c>
      <c r="E97" s="44">
        <v>40</v>
      </c>
      <c r="F97" s="80">
        <v>5.2287581699346407E-2</v>
      </c>
    </row>
    <row r="98" spans="1:6">
      <c r="A98" s="69">
        <v>3222</v>
      </c>
      <c r="B98" s="79" t="s">
        <v>179</v>
      </c>
      <c r="C98" s="44">
        <v>660</v>
      </c>
      <c r="D98" s="44">
        <v>695</v>
      </c>
      <c r="E98" s="44">
        <v>35</v>
      </c>
      <c r="F98" s="80">
        <v>5.3030303030303032E-2</v>
      </c>
    </row>
    <row r="99" spans="1:6">
      <c r="A99" s="69">
        <v>323</v>
      </c>
      <c r="B99" s="79" t="s">
        <v>180</v>
      </c>
      <c r="C99" s="44">
        <v>1944</v>
      </c>
      <c r="D99" s="44">
        <v>2008</v>
      </c>
      <c r="E99" s="44">
        <v>64</v>
      </c>
      <c r="F99" s="80">
        <v>3.292181069958848E-2</v>
      </c>
    </row>
    <row r="100" spans="1:6">
      <c r="A100" s="69">
        <v>3231</v>
      </c>
      <c r="B100" s="79" t="s">
        <v>180</v>
      </c>
      <c r="C100" s="44">
        <v>1944</v>
      </c>
      <c r="D100" s="44">
        <v>2008</v>
      </c>
      <c r="E100" s="44">
        <v>64</v>
      </c>
      <c r="F100" s="80">
        <v>3.292181069958848E-2</v>
      </c>
    </row>
    <row r="101" spans="1:6">
      <c r="A101" s="69">
        <v>324</v>
      </c>
      <c r="B101" s="79" t="s">
        <v>181</v>
      </c>
      <c r="C101" s="44">
        <v>273</v>
      </c>
      <c r="D101" s="44">
        <v>208</v>
      </c>
      <c r="E101" s="44">
        <v>-65</v>
      </c>
      <c r="F101" s="80">
        <v>-0.23809523809523808</v>
      </c>
    </row>
    <row r="102" spans="1:6">
      <c r="A102" s="69">
        <v>3241</v>
      </c>
      <c r="B102" s="79" t="s">
        <v>181</v>
      </c>
      <c r="C102" s="44">
        <v>273</v>
      </c>
      <c r="D102" s="44">
        <v>208</v>
      </c>
      <c r="E102" s="44">
        <v>-65</v>
      </c>
      <c r="F102" s="80">
        <v>-0.23809523809523808</v>
      </c>
    </row>
    <row r="103" spans="1:6">
      <c r="A103" s="69">
        <v>325</v>
      </c>
      <c r="B103" s="79" t="s">
        <v>182</v>
      </c>
      <c r="C103" s="44">
        <v>4638</v>
      </c>
      <c r="D103" s="44">
        <v>5060</v>
      </c>
      <c r="E103" s="44">
        <v>422</v>
      </c>
      <c r="F103" s="80">
        <v>9.0987494609745576E-2</v>
      </c>
    </row>
    <row r="104" spans="1:6">
      <c r="A104" s="69">
        <v>3251</v>
      </c>
      <c r="B104" s="79" t="s">
        <v>183</v>
      </c>
      <c r="C104" s="44">
        <v>142</v>
      </c>
      <c r="D104" s="44">
        <v>144</v>
      </c>
      <c r="E104" s="44">
        <v>2</v>
      </c>
      <c r="F104" s="80">
        <v>1.4084507042253521E-2</v>
      </c>
    </row>
    <row r="105" spans="1:6">
      <c r="A105" s="69">
        <v>3252</v>
      </c>
      <c r="B105" s="79" t="s">
        <v>184</v>
      </c>
      <c r="C105" s="44">
        <v>745</v>
      </c>
      <c r="D105" s="44">
        <v>765</v>
      </c>
      <c r="E105" s="44">
        <v>20</v>
      </c>
      <c r="F105" s="80">
        <v>2.6845637583892617E-2</v>
      </c>
    </row>
    <row r="106" spans="1:6">
      <c r="A106" s="69">
        <v>3254</v>
      </c>
      <c r="B106" s="79" t="s">
        <v>186</v>
      </c>
      <c r="C106" s="44">
        <v>3469</v>
      </c>
      <c r="D106" s="44">
        <v>3926</v>
      </c>
      <c r="E106" s="44">
        <v>457</v>
      </c>
      <c r="F106" s="80">
        <v>0.13173825309887577</v>
      </c>
    </row>
    <row r="107" spans="1:6">
      <c r="A107" s="69">
        <v>3255</v>
      </c>
      <c r="B107" s="79" t="s">
        <v>187</v>
      </c>
      <c r="C107" s="44">
        <v>146</v>
      </c>
      <c r="D107" s="44">
        <v>117</v>
      </c>
      <c r="E107" s="44">
        <v>-29</v>
      </c>
      <c r="F107" s="80">
        <v>-0.19863013698630136</v>
      </c>
    </row>
    <row r="108" spans="1:6">
      <c r="A108" s="69">
        <v>3256</v>
      </c>
      <c r="B108" s="79" t="s">
        <v>188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3259</v>
      </c>
      <c r="B109" s="79" t="s">
        <v>189</v>
      </c>
      <c r="C109" s="44">
        <v>115</v>
      </c>
      <c r="D109" s="44">
        <v>106</v>
      </c>
      <c r="E109" s="44">
        <v>-9</v>
      </c>
      <c r="F109" s="80">
        <v>-7.8260869565217397E-2</v>
      </c>
    </row>
    <row r="110" spans="1:6">
      <c r="A110" s="69">
        <v>326</v>
      </c>
      <c r="B110" s="79" t="s">
        <v>190</v>
      </c>
      <c r="C110" s="44">
        <v>811</v>
      </c>
      <c r="D110" s="44">
        <v>960</v>
      </c>
      <c r="E110" s="44">
        <v>149</v>
      </c>
      <c r="F110" s="80">
        <v>0.18372379778051787</v>
      </c>
    </row>
    <row r="111" spans="1:6">
      <c r="A111" s="69">
        <v>3261</v>
      </c>
      <c r="B111" s="79" t="s">
        <v>191</v>
      </c>
      <c r="C111" s="44">
        <v>600</v>
      </c>
      <c r="D111" s="44">
        <v>741</v>
      </c>
      <c r="E111" s="44">
        <v>141</v>
      </c>
      <c r="F111" s="80">
        <v>0.23499999999999999</v>
      </c>
    </row>
    <row r="112" spans="1:6">
      <c r="A112" s="69">
        <v>3262</v>
      </c>
      <c r="B112" s="79" t="s">
        <v>192</v>
      </c>
      <c r="C112" s="44">
        <v>211</v>
      </c>
      <c r="D112" s="44">
        <v>219</v>
      </c>
      <c r="E112" s="44">
        <v>8</v>
      </c>
      <c r="F112" s="80">
        <v>3.7914691943127965E-2</v>
      </c>
    </row>
    <row r="113" spans="1:6">
      <c r="A113" s="69">
        <v>327</v>
      </c>
      <c r="B113" s="79" t="s">
        <v>193</v>
      </c>
      <c r="C113" s="44">
        <v>440</v>
      </c>
      <c r="D113" s="44">
        <v>432</v>
      </c>
      <c r="E113" s="44">
        <v>-8</v>
      </c>
      <c r="F113" s="80">
        <v>-1.8181818181818181E-2</v>
      </c>
    </row>
    <row r="114" spans="1:6">
      <c r="A114" s="69">
        <v>3271</v>
      </c>
      <c r="B114" s="79" t="s">
        <v>194</v>
      </c>
      <c r="C114" s="44">
        <v>68</v>
      </c>
      <c r="D114" s="44">
        <v>65</v>
      </c>
      <c r="E114" s="44">
        <v>-3</v>
      </c>
      <c r="F114" s="80">
        <v>-4.4117647058823532E-2</v>
      </c>
    </row>
    <row r="115" spans="1:6">
      <c r="A115" s="69">
        <v>3272</v>
      </c>
      <c r="B115" s="79" t="s">
        <v>195</v>
      </c>
      <c r="C115" s="44">
        <v>42</v>
      </c>
      <c r="D115" s="44">
        <v>44</v>
      </c>
      <c r="E115" s="44">
        <v>2</v>
      </c>
      <c r="F115" s="80">
        <v>4.7619047619047616E-2</v>
      </c>
    </row>
    <row r="116" spans="1:6">
      <c r="A116" s="69">
        <v>3273</v>
      </c>
      <c r="B116" s="79" t="s">
        <v>196</v>
      </c>
      <c r="C116" s="44">
        <v>280</v>
      </c>
      <c r="D116" s="44">
        <v>245</v>
      </c>
      <c r="E116" s="44">
        <v>-35</v>
      </c>
      <c r="F116" s="80">
        <v>-0.125</v>
      </c>
    </row>
    <row r="117" spans="1:6">
      <c r="A117" s="69">
        <v>3279</v>
      </c>
      <c r="B117" s="79" t="s">
        <v>198</v>
      </c>
      <c r="C117" s="44">
        <v>51</v>
      </c>
      <c r="D117" s="44">
        <v>78</v>
      </c>
      <c r="E117" s="44">
        <v>27</v>
      </c>
      <c r="F117" s="80">
        <v>0.52941176470588236</v>
      </c>
    </row>
    <row r="118" spans="1:6">
      <c r="A118" s="69">
        <v>331</v>
      </c>
      <c r="B118" s="79" t="s">
        <v>199</v>
      </c>
      <c r="C118" s="44">
        <v>438</v>
      </c>
      <c r="D118" s="44">
        <v>398</v>
      </c>
      <c r="E118" s="44">
        <v>-40</v>
      </c>
      <c r="F118" s="80">
        <v>-9.1324200913242004E-2</v>
      </c>
    </row>
    <row r="119" spans="1:6">
      <c r="A119" s="69">
        <v>3314</v>
      </c>
      <c r="B119" s="79" t="s">
        <v>203</v>
      </c>
      <c r="C119" s="44">
        <v>272</v>
      </c>
      <c r="D119" s="44">
        <v>239</v>
      </c>
      <c r="E119" s="44">
        <v>-33</v>
      </c>
      <c r="F119" s="80">
        <v>-0.12132352941176471</v>
      </c>
    </row>
    <row r="120" spans="1:6">
      <c r="A120" s="69">
        <v>3315</v>
      </c>
      <c r="B120" s="79" t="s">
        <v>204</v>
      </c>
      <c r="C120" s="44">
        <v>71</v>
      </c>
      <c r="D120" s="44">
        <v>55</v>
      </c>
      <c r="E120" s="44">
        <v>-16</v>
      </c>
      <c r="F120" s="80">
        <v>-0.22535211267605634</v>
      </c>
    </row>
    <row r="121" spans="1:6">
      <c r="A121" s="69">
        <v>332</v>
      </c>
      <c r="B121" s="79" t="s">
        <v>205</v>
      </c>
      <c r="C121" s="44">
        <v>3366</v>
      </c>
      <c r="D121" s="44">
        <v>3565</v>
      </c>
      <c r="E121" s="44">
        <v>199</v>
      </c>
      <c r="F121" s="80">
        <v>5.9120617944147358E-2</v>
      </c>
    </row>
    <row r="122" spans="1:6">
      <c r="A122" s="69">
        <v>3321</v>
      </c>
      <c r="B122" s="79" t="s">
        <v>206</v>
      </c>
      <c r="C122" s="44">
        <v>172</v>
      </c>
      <c r="D122" s="44">
        <v>209</v>
      </c>
      <c r="E122" s="44">
        <v>37</v>
      </c>
      <c r="F122" s="80">
        <v>0.21511627906976744</v>
      </c>
    </row>
    <row r="123" spans="1:6">
      <c r="A123" s="69">
        <v>3322</v>
      </c>
      <c r="B123" s="79" t="s">
        <v>207</v>
      </c>
      <c r="C123" s="44">
        <v>54</v>
      </c>
      <c r="D123" s="44">
        <v>56</v>
      </c>
      <c r="E123" s="44">
        <v>2</v>
      </c>
      <c r="F123" s="80">
        <v>3.7037037037037035E-2</v>
      </c>
    </row>
    <row r="124" spans="1:6">
      <c r="A124" s="69">
        <v>3323</v>
      </c>
      <c r="B124" s="79" t="s">
        <v>208</v>
      </c>
      <c r="C124" s="44">
        <v>808</v>
      </c>
      <c r="D124" s="44">
        <v>820</v>
      </c>
      <c r="E124" s="44">
        <v>12</v>
      </c>
      <c r="F124" s="80">
        <v>1.4851485148514851E-2</v>
      </c>
    </row>
    <row r="125" spans="1:6">
      <c r="A125" s="69">
        <v>3324</v>
      </c>
      <c r="B125" s="79" t="s">
        <v>209</v>
      </c>
      <c r="C125" s="44">
        <v>0</v>
      </c>
      <c r="D125" s="44">
        <v>0</v>
      </c>
      <c r="E125" s="44">
        <v>0</v>
      </c>
      <c r="F125" s="80" t="e">
        <v>#DIV/0!</v>
      </c>
    </row>
    <row r="126" spans="1:6">
      <c r="A126" s="69">
        <v>3325</v>
      </c>
      <c r="B126" s="79" t="s">
        <v>210</v>
      </c>
      <c r="C126" s="44">
        <v>0</v>
      </c>
      <c r="D126" s="44">
        <v>0</v>
      </c>
      <c r="E126" s="44">
        <v>0</v>
      </c>
      <c r="F126" s="80" t="e">
        <v>#DIV/0!</v>
      </c>
    </row>
    <row r="127" spans="1:6">
      <c r="A127" s="69">
        <v>3326</v>
      </c>
      <c r="B127" s="79" t="s">
        <v>211</v>
      </c>
      <c r="C127" s="44">
        <v>0</v>
      </c>
      <c r="D127" s="44">
        <v>0</v>
      </c>
      <c r="E127" s="44">
        <v>0</v>
      </c>
      <c r="F127" s="80" t="e">
        <v>#DIV/0!</v>
      </c>
    </row>
    <row r="128" spans="1:6">
      <c r="A128" s="69">
        <v>3327</v>
      </c>
      <c r="B128" s="79" t="s">
        <v>212</v>
      </c>
      <c r="C128" s="44">
        <v>1244</v>
      </c>
      <c r="D128" s="44">
        <v>1329</v>
      </c>
      <c r="E128" s="44">
        <v>85</v>
      </c>
      <c r="F128" s="80">
        <v>6.8327974276527328E-2</v>
      </c>
    </row>
    <row r="129" spans="1:6">
      <c r="A129" s="69">
        <v>3328</v>
      </c>
      <c r="B129" s="79" t="s">
        <v>213</v>
      </c>
      <c r="C129" s="44">
        <v>516</v>
      </c>
      <c r="D129" s="44">
        <v>531</v>
      </c>
      <c r="E129" s="44">
        <v>15</v>
      </c>
      <c r="F129" s="80">
        <v>2.9069767441860465E-2</v>
      </c>
    </row>
    <row r="130" spans="1:6">
      <c r="A130" s="69">
        <v>3329</v>
      </c>
      <c r="B130" s="79" t="s">
        <v>214</v>
      </c>
      <c r="C130" s="44">
        <v>475</v>
      </c>
      <c r="D130" s="44">
        <v>515</v>
      </c>
      <c r="E130" s="44">
        <v>40</v>
      </c>
      <c r="F130" s="80">
        <v>8.4210526315789472E-2</v>
      </c>
    </row>
    <row r="131" spans="1:6">
      <c r="A131" s="69">
        <v>333</v>
      </c>
      <c r="B131" s="79" t="s">
        <v>215</v>
      </c>
      <c r="C131" s="44">
        <v>1414</v>
      </c>
      <c r="D131" s="44">
        <v>1458</v>
      </c>
      <c r="E131" s="44">
        <v>44</v>
      </c>
      <c r="F131" s="80">
        <v>3.1117397454031116E-2</v>
      </c>
    </row>
    <row r="132" spans="1:6">
      <c r="A132" s="69">
        <v>3332</v>
      </c>
      <c r="B132" s="79" t="s">
        <v>217</v>
      </c>
      <c r="C132" s="44">
        <v>424</v>
      </c>
      <c r="D132" s="44">
        <v>460</v>
      </c>
      <c r="E132" s="44">
        <v>36</v>
      </c>
      <c r="F132" s="80">
        <v>8.4905660377358486E-2</v>
      </c>
    </row>
    <row r="133" spans="1:6">
      <c r="A133" s="69">
        <v>3333</v>
      </c>
      <c r="B133" s="79" t="s">
        <v>218</v>
      </c>
      <c r="C133" s="44">
        <v>0</v>
      </c>
      <c r="D133" s="44">
        <v>0</v>
      </c>
      <c r="E133" s="44">
        <v>0</v>
      </c>
      <c r="F133" s="80" t="e">
        <v>#DIV/0!</v>
      </c>
    </row>
    <row r="134" spans="1:6">
      <c r="A134" s="69">
        <v>3334</v>
      </c>
      <c r="B134" s="79" t="s">
        <v>219</v>
      </c>
      <c r="C134" s="44">
        <v>0</v>
      </c>
      <c r="D134" s="44">
        <v>0</v>
      </c>
      <c r="E134" s="44">
        <v>0</v>
      </c>
      <c r="F134" s="80" t="e">
        <v>#DIV/0!</v>
      </c>
    </row>
    <row r="135" spans="1:6">
      <c r="A135" s="69">
        <v>3335</v>
      </c>
      <c r="B135" s="79" t="s">
        <v>220</v>
      </c>
      <c r="C135" s="44">
        <v>93</v>
      </c>
      <c r="D135" s="44">
        <v>123</v>
      </c>
      <c r="E135" s="44">
        <v>30</v>
      </c>
      <c r="F135" s="80">
        <v>0.32258064516129031</v>
      </c>
    </row>
    <row r="136" spans="1:6">
      <c r="A136" s="69">
        <v>3339</v>
      </c>
      <c r="B136" s="79" t="s">
        <v>222</v>
      </c>
      <c r="C136" s="44">
        <v>697</v>
      </c>
      <c r="D136" s="44">
        <v>685</v>
      </c>
      <c r="E136" s="44">
        <v>-12</v>
      </c>
      <c r="F136" s="80">
        <v>-1.721664275466284E-2</v>
      </c>
    </row>
    <row r="137" spans="1:6">
      <c r="A137" s="69">
        <v>334</v>
      </c>
      <c r="B137" s="79" t="s">
        <v>223</v>
      </c>
      <c r="C137" s="44">
        <v>25601</v>
      </c>
      <c r="D137" s="44">
        <v>24801</v>
      </c>
      <c r="E137" s="44">
        <v>-800</v>
      </c>
      <c r="F137" s="80">
        <v>-3.1248779344556853E-2</v>
      </c>
    </row>
    <row r="138" spans="1:6">
      <c r="A138" s="69">
        <v>3341</v>
      </c>
      <c r="B138" s="79" t="s">
        <v>224</v>
      </c>
      <c r="C138" s="44">
        <v>8601</v>
      </c>
      <c r="D138" s="44">
        <v>0</v>
      </c>
      <c r="E138" s="44">
        <v>-8601</v>
      </c>
      <c r="F138" s="80">
        <v>-1</v>
      </c>
    </row>
    <row r="139" spans="1:6">
      <c r="A139" s="69">
        <v>3342</v>
      </c>
      <c r="B139" s="79" t="s">
        <v>225</v>
      </c>
      <c r="C139" s="44">
        <v>974</v>
      </c>
      <c r="D139" s="44">
        <v>778</v>
      </c>
      <c r="E139" s="44">
        <v>-196</v>
      </c>
      <c r="F139" s="80">
        <v>-0.20123203285420946</v>
      </c>
    </row>
    <row r="140" spans="1:6">
      <c r="A140" s="69">
        <v>3344</v>
      </c>
      <c r="B140" s="79" t="s">
        <v>227</v>
      </c>
      <c r="C140" s="44">
        <v>4215</v>
      </c>
      <c r="D140" s="44">
        <v>4152</v>
      </c>
      <c r="E140" s="44">
        <v>-63</v>
      </c>
      <c r="F140" s="80">
        <v>-1.494661921708185E-2</v>
      </c>
    </row>
    <row r="141" spans="1:6">
      <c r="A141" s="69">
        <v>3345</v>
      </c>
      <c r="B141" s="79" t="s">
        <v>228</v>
      </c>
      <c r="C141" s="44">
        <v>9562</v>
      </c>
      <c r="D141" s="44">
        <v>9399</v>
      </c>
      <c r="E141" s="44">
        <v>-163</v>
      </c>
      <c r="F141" s="80">
        <v>-1.704664296172349E-2</v>
      </c>
    </row>
    <row r="142" spans="1:6">
      <c r="A142" s="69">
        <v>3346</v>
      </c>
      <c r="B142" s="79" t="s">
        <v>229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335</v>
      </c>
      <c r="B143" s="79" t="s">
        <v>230</v>
      </c>
      <c r="C143" s="44">
        <v>1134</v>
      </c>
      <c r="D143" s="44">
        <v>1213</v>
      </c>
      <c r="E143" s="44">
        <v>79</v>
      </c>
      <c r="F143" s="80">
        <v>6.9664902998236328E-2</v>
      </c>
    </row>
    <row r="144" spans="1:6">
      <c r="A144" s="69">
        <v>3351</v>
      </c>
      <c r="B144" s="79" t="s">
        <v>231</v>
      </c>
      <c r="C144" s="44">
        <v>23</v>
      </c>
      <c r="D144" s="44">
        <v>37</v>
      </c>
      <c r="E144" s="44">
        <v>14</v>
      </c>
      <c r="F144" s="80">
        <v>0.60869565217391308</v>
      </c>
    </row>
    <row r="145" spans="1:6">
      <c r="A145" s="69">
        <v>3353</v>
      </c>
      <c r="B145" s="79" t="s">
        <v>233</v>
      </c>
      <c r="C145" s="44">
        <v>661</v>
      </c>
      <c r="D145" s="44">
        <v>709</v>
      </c>
      <c r="E145" s="44">
        <v>48</v>
      </c>
      <c r="F145" s="80">
        <v>7.2617246596066568E-2</v>
      </c>
    </row>
    <row r="146" spans="1:6">
      <c r="A146" s="69">
        <v>3359</v>
      </c>
      <c r="B146" s="79" t="s">
        <v>234</v>
      </c>
      <c r="C146" s="44">
        <v>449</v>
      </c>
      <c r="D146" s="44">
        <v>447</v>
      </c>
      <c r="E146" s="44">
        <v>-2</v>
      </c>
      <c r="F146" s="80">
        <v>-4.4543429844097994E-3</v>
      </c>
    </row>
    <row r="147" spans="1:6">
      <c r="A147" s="69">
        <v>336</v>
      </c>
      <c r="B147" s="79" t="s">
        <v>235</v>
      </c>
      <c r="C147" s="44">
        <v>263</v>
      </c>
      <c r="D147" s="44">
        <v>275</v>
      </c>
      <c r="E147" s="44">
        <v>12</v>
      </c>
      <c r="F147" s="80">
        <v>4.5627376425855515E-2</v>
      </c>
    </row>
    <row r="148" spans="1:6">
      <c r="A148" s="69">
        <v>3364</v>
      </c>
      <c r="B148" s="79" t="s">
        <v>239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>
      <c r="A149" s="69">
        <v>3366</v>
      </c>
      <c r="B149" s="79" t="s">
        <v>240</v>
      </c>
      <c r="C149" s="44">
        <v>0</v>
      </c>
      <c r="D149" s="44">
        <v>0</v>
      </c>
      <c r="E149" s="44">
        <v>0</v>
      </c>
      <c r="F149" s="80" t="e">
        <v>#DIV/0!</v>
      </c>
    </row>
    <row r="150" spans="1:6">
      <c r="A150" s="69">
        <v>337</v>
      </c>
      <c r="B150" s="79" t="s">
        <v>242</v>
      </c>
      <c r="C150" s="44">
        <v>828</v>
      </c>
      <c r="D150" s="44">
        <v>841</v>
      </c>
      <c r="E150" s="44">
        <v>13</v>
      </c>
      <c r="F150" s="80">
        <v>1.570048309178744E-2</v>
      </c>
    </row>
    <row r="151" spans="1:6">
      <c r="A151" s="69">
        <v>3371</v>
      </c>
      <c r="B151" s="79" t="s">
        <v>243</v>
      </c>
      <c r="C151" s="44">
        <v>461</v>
      </c>
      <c r="D151" s="44">
        <v>465</v>
      </c>
      <c r="E151" s="44">
        <v>4</v>
      </c>
      <c r="F151" s="80">
        <v>8.6767895878524948E-3</v>
      </c>
    </row>
    <row r="152" spans="1:6">
      <c r="A152" s="69">
        <v>3372</v>
      </c>
      <c r="B152" s="79" t="s">
        <v>244</v>
      </c>
      <c r="C152" s="44">
        <v>360</v>
      </c>
      <c r="D152" s="44">
        <v>377</v>
      </c>
      <c r="E152" s="44">
        <v>17</v>
      </c>
      <c r="F152" s="80">
        <v>4.7222222222222221E-2</v>
      </c>
    </row>
    <row r="153" spans="1:6">
      <c r="A153" s="69">
        <v>339</v>
      </c>
      <c r="B153" s="79" t="s">
        <v>246</v>
      </c>
      <c r="C153" s="44">
        <v>3034</v>
      </c>
      <c r="D153" s="44">
        <v>3106</v>
      </c>
      <c r="E153" s="44">
        <v>72</v>
      </c>
      <c r="F153" s="80">
        <v>2.3731048121292023E-2</v>
      </c>
    </row>
    <row r="154" spans="1:6">
      <c r="A154" s="69">
        <v>3391</v>
      </c>
      <c r="B154" s="79" t="s">
        <v>247</v>
      </c>
      <c r="C154" s="44">
        <v>2453</v>
      </c>
      <c r="D154" s="44">
        <v>2551</v>
      </c>
      <c r="E154" s="44">
        <v>98</v>
      </c>
      <c r="F154" s="80">
        <v>3.9951080309824707E-2</v>
      </c>
    </row>
    <row r="155" spans="1:6">
      <c r="A155" s="69">
        <v>3399</v>
      </c>
      <c r="B155" s="79" t="s">
        <v>248</v>
      </c>
      <c r="C155" s="44">
        <v>581</v>
      </c>
      <c r="D155" s="44">
        <v>555</v>
      </c>
      <c r="E155" s="44">
        <v>-26</v>
      </c>
      <c r="F155" s="80">
        <v>-4.4750430292598967E-2</v>
      </c>
    </row>
    <row r="156" spans="1:6">
      <c r="A156" s="73"/>
      <c r="B156" s="70" t="s">
        <v>74</v>
      </c>
      <c r="C156" s="71">
        <v>447268</v>
      </c>
      <c r="D156" s="71">
        <v>460301</v>
      </c>
      <c r="E156" s="71">
        <v>13033</v>
      </c>
      <c r="F156" s="72">
        <v>2.9139129112746721E-2</v>
      </c>
    </row>
    <row r="157" spans="1:6">
      <c r="A157" s="73"/>
      <c r="B157" s="74" t="s">
        <v>506</v>
      </c>
      <c r="C157" s="71">
        <v>93303</v>
      </c>
      <c r="D157" s="71">
        <v>94456</v>
      </c>
      <c r="E157" s="71">
        <v>1153</v>
      </c>
      <c r="F157" s="72">
        <v>1.2357587644555908E-2</v>
      </c>
    </row>
    <row r="158" spans="1:6">
      <c r="A158" s="75">
        <v>22</v>
      </c>
      <c r="B158" s="76" t="s">
        <v>78</v>
      </c>
      <c r="C158" s="77">
        <v>1094</v>
      </c>
      <c r="D158" s="77">
        <v>1045</v>
      </c>
      <c r="E158" s="77">
        <v>-49</v>
      </c>
      <c r="F158" s="78">
        <v>-4.4789762340036565E-2</v>
      </c>
    </row>
    <row r="159" spans="1:6">
      <c r="A159" s="69">
        <v>221</v>
      </c>
      <c r="B159" s="79" t="s">
        <v>78</v>
      </c>
      <c r="C159" s="44">
        <v>1094</v>
      </c>
      <c r="D159" s="44">
        <v>1045</v>
      </c>
      <c r="E159" s="44">
        <v>-49</v>
      </c>
      <c r="F159" s="80">
        <v>-4.4789762340036565E-2</v>
      </c>
    </row>
    <row r="160" spans="1:6">
      <c r="A160" s="69">
        <v>2211</v>
      </c>
      <c r="B160" s="79" t="s">
        <v>250</v>
      </c>
      <c r="C160" s="44">
        <v>524</v>
      </c>
      <c r="D160" s="44">
        <v>494</v>
      </c>
      <c r="E160" s="44">
        <v>-30</v>
      </c>
      <c r="F160" s="80">
        <v>-5.7251908396946563E-2</v>
      </c>
    </row>
    <row r="161" spans="1:6">
      <c r="A161" s="69">
        <v>2212</v>
      </c>
      <c r="B161" s="79" t="s">
        <v>251</v>
      </c>
      <c r="C161" s="44">
        <v>412</v>
      </c>
      <c r="D161" s="44">
        <v>389</v>
      </c>
      <c r="E161" s="44">
        <v>-23</v>
      </c>
      <c r="F161" s="80">
        <v>-5.5825242718446605E-2</v>
      </c>
    </row>
    <row r="162" spans="1:6">
      <c r="A162" s="69">
        <v>2213</v>
      </c>
      <c r="B162" s="79" t="s">
        <v>252</v>
      </c>
      <c r="C162" s="44">
        <v>158</v>
      </c>
      <c r="D162" s="44">
        <v>162</v>
      </c>
      <c r="E162" s="44">
        <v>4</v>
      </c>
      <c r="F162" s="80">
        <v>2.5316455696202531E-2</v>
      </c>
    </row>
    <row r="163" spans="1:6">
      <c r="A163" s="75">
        <v>42</v>
      </c>
      <c r="B163" s="76" t="s">
        <v>70</v>
      </c>
      <c r="C163" s="77">
        <v>27594</v>
      </c>
      <c r="D163" s="77">
        <v>27254</v>
      </c>
      <c r="E163" s="77">
        <v>-340</v>
      </c>
      <c r="F163" s="78">
        <v>-1.2321519170834239E-2</v>
      </c>
    </row>
    <row r="164" spans="1:6">
      <c r="A164" s="69">
        <v>423</v>
      </c>
      <c r="B164" s="79" t="s">
        <v>253</v>
      </c>
      <c r="C164" s="44">
        <v>15864</v>
      </c>
      <c r="D164" s="44">
        <v>15244</v>
      </c>
      <c r="E164" s="44">
        <v>-620</v>
      </c>
      <c r="F164" s="80">
        <v>-3.908219868885527E-2</v>
      </c>
    </row>
    <row r="165" spans="1:6">
      <c r="A165" s="69">
        <v>4231</v>
      </c>
      <c r="B165" s="79" t="s">
        <v>254</v>
      </c>
      <c r="C165" s="44">
        <v>639</v>
      </c>
      <c r="D165" s="44">
        <v>622</v>
      </c>
      <c r="E165" s="44">
        <v>-17</v>
      </c>
      <c r="F165" s="80">
        <v>-2.6604068857589983E-2</v>
      </c>
    </row>
    <row r="166" spans="1:6">
      <c r="A166" s="69">
        <v>4232</v>
      </c>
      <c r="B166" s="79" t="s">
        <v>255</v>
      </c>
      <c r="C166" s="44">
        <v>276</v>
      </c>
      <c r="D166" s="44">
        <v>307</v>
      </c>
      <c r="E166" s="44">
        <v>31</v>
      </c>
      <c r="F166" s="80">
        <v>0.11231884057971014</v>
      </c>
    </row>
    <row r="167" spans="1:6">
      <c r="A167" s="69">
        <v>4233</v>
      </c>
      <c r="B167" s="79" t="s">
        <v>256</v>
      </c>
      <c r="C167" s="44">
        <v>670</v>
      </c>
      <c r="D167" s="44">
        <v>621</v>
      </c>
      <c r="E167" s="44">
        <v>-49</v>
      </c>
      <c r="F167" s="80">
        <v>-7.3134328358208961E-2</v>
      </c>
    </row>
    <row r="168" spans="1:6">
      <c r="A168" s="69">
        <v>4234</v>
      </c>
      <c r="B168" s="79" t="s">
        <v>257</v>
      </c>
      <c r="C168" s="44">
        <v>7983</v>
      </c>
      <c r="D168" s="44">
        <v>7532</v>
      </c>
      <c r="E168" s="44">
        <v>-451</v>
      </c>
      <c r="F168" s="80">
        <v>-5.649505198546912E-2</v>
      </c>
    </row>
    <row r="169" spans="1:6">
      <c r="A169" s="69">
        <v>4235</v>
      </c>
      <c r="B169" s="79" t="s">
        <v>258</v>
      </c>
      <c r="C169" s="44">
        <v>415</v>
      </c>
      <c r="D169" s="44">
        <v>441</v>
      </c>
      <c r="E169" s="44">
        <v>26</v>
      </c>
      <c r="F169" s="80">
        <v>6.2650602409638559E-2</v>
      </c>
    </row>
    <row r="170" spans="1:6">
      <c r="A170" s="69">
        <v>4236</v>
      </c>
      <c r="B170" s="79" t="s">
        <v>259</v>
      </c>
      <c r="C170" s="44">
        <v>2061</v>
      </c>
      <c r="D170" s="44">
        <v>2018</v>
      </c>
      <c r="E170" s="44">
        <v>-43</v>
      </c>
      <c r="F170" s="80">
        <v>-2.0863658418243572E-2</v>
      </c>
    </row>
    <row r="171" spans="1:6">
      <c r="A171" s="69">
        <v>4237</v>
      </c>
      <c r="B171" s="79" t="s">
        <v>260</v>
      </c>
      <c r="C171" s="44">
        <v>997</v>
      </c>
      <c r="D171" s="44">
        <v>972</v>
      </c>
      <c r="E171" s="44">
        <v>-25</v>
      </c>
      <c r="F171" s="80">
        <v>-2.5075225677031094E-2</v>
      </c>
    </row>
    <row r="172" spans="1:6">
      <c r="A172" s="69">
        <v>4238</v>
      </c>
      <c r="B172" s="79" t="s">
        <v>261</v>
      </c>
      <c r="C172" s="44">
        <v>2311</v>
      </c>
      <c r="D172" s="44">
        <v>2189</v>
      </c>
      <c r="E172" s="44">
        <v>-122</v>
      </c>
      <c r="F172" s="80">
        <v>-5.2790999567286889E-2</v>
      </c>
    </row>
    <row r="173" spans="1:6">
      <c r="A173" s="69">
        <v>4239</v>
      </c>
      <c r="B173" s="79" t="s">
        <v>262</v>
      </c>
      <c r="C173" s="44">
        <v>512</v>
      </c>
      <c r="D173" s="44">
        <v>541</v>
      </c>
      <c r="E173" s="44">
        <v>29</v>
      </c>
      <c r="F173" s="80">
        <v>5.6640625E-2</v>
      </c>
    </row>
    <row r="174" spans="1:6">
      <c r="A174" s="69">
        <v>424</v>
      </c>
      <c r="B174" s="79" t="s">
        <v>263</v>
      </c>
      <c r="C174" s="44">
        <v>7016</v>
      </c>
      <c r="D174" s="44">
        <v>7231</v>
      </c>
      <c r="E174" s="44">
        <v>215</v>
      </c>
      <c r="F174" s="80">
        <v>3.06442417331813E-2</v>
      </c>
    </row>
    <row r="175" spans="1:6">
      <c r="A175" s="69">
        <v>4241</v>
      </c>
      <c r="B175" s="79" t="s">
        <v>264</v>
      </c>
      <c r="C175" s="44">
        <v>395</v>
      </c>
      <c r="D175" s="44">
        <v>415</v>
      </c>
      <c r="E175" s="44">
        <v>20</v>
      </c>
      <c r="F175" s="80">
        <v>5.0632911392405063E-2</v>
      </c>
    </row>
    <row r="176" spans="1:6">
      <c r="A176" s="69">
        <v>4242</v>
      </c>
      <c r="B176" s="79" t="s">
        <v>265</v>
      </c>
      <c r="C176" s="44">
        <v>704</v>
      </c>
      <c r="D176" s="44">
        <v>643</v>
      </c>
      <c r="E176" s="44">
        <v>-61</v>
      </c>
      <c r="F176" s="80">
        <v>-8.6647727272727279E-2</v>
      </c>
    </row>
    <row r="177" spans="1:6">
      <c r="A177" s="69">
        <v>4243</v>
      </c>
      <c r="B177" s="79" t="s">
        <v>266</v>
      </c>
      <c r="C177" s="44">
        <v>1631</v>
      </c>
      <c r="D177" s="44">
        <v>1652</v>
      </c>
      <c r="E177" s="44">
        <v>21</v>
      </c>
      <c r="F177" s="80">
        <v>1.2875536480686695E-2</v>
      </c>
    </row>
    <row r="178" spans="1:6">
      <c r="A178" s="69">
        <v>4244</v>
      </c>
      <c r="B178" s="79" t="s">
        <v>267</v>
      </c>
      <c r="C178" s="44">
        <v>2516</v>
      </c>
      <c r="D178" s="44">
        <v>2703</v>
      </c>
      <c r="E178" s="44">
        <v>187</v>
      </c>
      <c r="F178" s="80">
        <v>7.4324324324324328E-2</v>
      </c>
    </row>
    <row r="179" spans="1:6">
      <c r="A179" s="69">
        <v>4245</v>
      </c>
      <c r="B179" s="79" t="s">
        <v>268</v>
      </c>
      <c r="C179" s="44">
        <v>0</v>
      </c>
      <c r="D179" s="44">
        <v>0</v>
      </c>
      <c r="E179" s="44">
        <v>0</v>
      </c>
      <c r="F179" s="80" t="e">
        <v>#DIV/0!</v>
      </c>
    </row>
    <row r="180" spans="1:6">
      <c r="A180" s="69">
        <v>4246</v>
      </c>
      <c r="B180" s="79" t="s">
        <v>269</v>
      </c>
      <c r="C180" s="44">
        <v>542</v>
      </c>
      <c r="D180" s="44">
        <v>435</v>
      </c>
      <c r="E180" s="44">
        <v>-107</v>
      </c>
      <c r="F180" s="80">
        <v>-0.19741697416974169</v>
      </c>
    </row>
    <row r="181" spans="1:6">
      <c r="A181" s="69">
        <v>4247</v>
      </c>
      <c r="B181" s="79" t="s">
        <v>270</v>
      </c>
      <c r="C181" s="44">
        <v>427</v>
      </c>
      <c r="D181" s="44">
        <v>434</v>
      </c>
      <c r="E181" s="44">
        <v>7</v>
      </c>
      <c r="F181" s="80">
        <v>1.6393442622950821E-2</v>
      </c>
    </row>
    <row r="182" spans="1:6">
      <c r="A182" s="69">
        <v>4248</v>
      </c>
      <c r="B182" s="79" t="s">
        <v>271</v>
      </c>
      <c r="C182" s="44">
        <v>451</v>
      </c>
      <c r="D182" s="44">
        <v>561</v>
      </c>
      <c r="E182" s="44">
        <v>110</v>
      </c>
      <c r="F182" s="80">
        <v>0.24390243902439024</v>
      </c>
    </row>
    <row r="183" spans="1:6">
      <c r="A183" s="69">
        <v>4249</v>
      </c>
      <c r="B183" s="79" t="s">
        <v>272</v>
      </c>
      <c r="C183" s="44">
        <v>350</v>
      </c>
      <c r="D183" s="44">
        <v>387</v>
      </c>
      <c r="E183" s="44">
        <v>37</v>
      </c>
      <c r="F183" s="80">
        <v>0.10571428571428572</v>
      </c>
    </row>
    <row r="184" spans="1:6">
      <c r="A184" s="69">
        <v>425</v>
      </c>
      <c r="B184" s="79" t="s">
        <v>273</v>
      </c>
      <c r="C184" s="44">
        <v>4714</v>
      </c>
      <c r="D184" s="44">
        <v>4780</v>
      </c>
      <c r="E184" s="44">
        <v>66</v>
      </c>
      <c r="F184" s="80">
        <v>1.4000848536274925E-2</v>
      </c>
    </row>
    <row r="185" spans="1:6">
      <c r="A185" s="69">
        <v>4251</v>
      </c>
      <c r="B185" s="79" t="s">
        <v>273</v>
      </c>
      <c r="C185" s="44">
        <v>4714</v>
      </c>
      <c r="D185" s="44">
        <v>4780</v>
      </c>
      <c r="E185" s="44">
        <v>66</v>
      </c>
      <c r="F185" s="80">
        <v>1.4000848536274925E-2</v>
      </c>
    </row>
    <row r="186" spans="1:6">
      <c r="A186" s="75">
        <v>43</v>
      </c>
      <c r="B186" s="76" t="s">
        <v>72</v>
      </c>
      <c r="C186" s="77">
        <v>55175</v>
      </c>
      <c r="D186" s="77">
        <v>56645</v>
      </c>
      <c r="E186" s="77">
        <v>1470</v>
      </c>
      <c r="F186" s="78">
        <v>2.6642501132759403E-2</v>
      </c>
    </row>
    <row r="187" spans="1:6">
      <c r="A187" s="69">
        <v>441</v>
      </c>
      <c r="B187" s="79" t="s">
        <v>274</v>
      </c>
      <c r="C187" s="44">
        <v>5699</v>
      </c>
      <c r="D187" s="44">
        <v>5783</v>
      </c>
      <c r="E187" s="44">
        <v>84</v>
      </c>
      <c r="F187" s="80">
        <v>1.4739427969819266E-2</v>
      </c>
    </row>
    <row r="188" spans="1:6">
      <c r="A188" s="69">
        <v>4411</v>
      </c>
      <c r="B188" s="79" t="s">
        <v>275</v>
      </c>
      <c r="C188" s="44">
        <v>4780</v>
      </c>
      <c r="D188" s="44">
        <v>4822</v>
      </c>
      <c r="E188" s="44">
        <v>42</v>
      </c>
      <c r="F188" s="80">
        <v>8.7866108786610886E-3</v>
      </c>
    </row>
    <row r="189" spans="1:6">
      <c r="A189" s="69">
        <v>4412</v>
      </c>
      <c r="B189" s="79" t="s">
        <v>276</v>
      </c>
      <c r="C189" s="44">
        <v>90</v>
      </c>
      <c r="D189" s="44">
        <v>107</v>
      </c>
      <c r="E189" s="44">
        <v>17</v>
      </c>
      <c r="F189" s="80">
        <v>0.18888888888888888</v>
      </c>
    </row>
    <row r="190" spans="1:6">
      <c r="A190" s="69">
        <v>4413</v>
      </c>
      <c r="B190" s="79" t="s">
        <v>277</v>
      </c>
      <c r="C190" s="44">
        <v>829</v>
      </c>
      <c r="D190" s="44">
        <v>855</v>
      </c>
      <c r="E190" s="44">
        <v>26</v>
      </c>
      <c r="F190" s="80">
        <v>3.1363088057901084E-2</v>
      </c>
    </row>
    <row r="191" spans="1:6">
      <c r="A191" s="69">
        <v>442</v>
      </c>
      <c r="B191" s="79" t="s">
        <v>278</v>
      </c>
      <c r="C191" s="44">
        <v>1955</v>
      </c>
      <c r="D191" s="44">
        <v>2057</v>
      </c>
      <c r="E191" s="44">
        <v>102</v>
      </c>
      <c r="F191" s="80">
        <v>5.2173913043478258E-2</v>
      </c>
    </row>
    <row r="192" spans="1:6">
      <c r="A192" s="69">
        <v>4421</v>
      </c>
      <c r="B192" s="79" t="s">
        <v>279</v>
      </c>
      <c r="C192" s="44">
        <v>557</v>
      </c>
      <c r="D192" s="44">
        <v>546</v>
      </c>
      <c r="E192" s="44">
        <v>-11</v>
      </c>
      <c r="F192" s="80">
        <v>-1.9748653500897665E-2</v>
      </c>
    </row>
    <row r="193" spans="1:6">
      <c r="A193" s="69">
        <v>4422</v>
      </c>
      <c r="B193" s="79" t="s">
        <v>280</v>
      </c>
      <c r="C193" s="44">
        <v>1398</v>
      </c>
      <c r="D193" s="44">
        <v>1511</v>
      </c>
      <c r="E193" s="44">
        <v>113</v>
      </c>
      <c r="F193" s="80">
        <v>8.0829756795422036E-2</v>
      </c>
    </row>
    <row r="194" spans="1:6">
      <c r="A194" s="69">
        <v>443</v>
      </c>
      <c r="B194" s="79" t="s">
        <v>281</v>
      </c>
      <c r="C194" s="44">
        <v>1821</v>
      </c>
      <c r="D194" s="44">
        <v>1822</v>
      </c>
      <c r="E194" s="44">
        <v>1</v>
      </c>
      <c r="F194" s="80">
        <v>5.4914881933003845E-4</v>
      </c>
    </row>
    <row r="195" spans="1:6">
      <c r="A195" s="69">
        <v>4431</v>
      </c>
      <c r="B195" s="79" t="s">
        <v>281</v>
      </c>
      <c r="C195" s="44">
        <v>1821</v>
      </c>
      <c r="D195" s="44">
        <v>1822</v>
      </c>
      <c r="E195" s="44">
        <v>1</v>
      </c>
      <c r="F195" s="80">
        <v>5.4914881933003845E-4</v>
      </c>
    </row>
    <row r="196" spans="1:6">
      <c r="A196" s="69">
        <v>444</v>
      </c>
      <c r="B196" s="79" t="s">
        <v>282</v>
      </c>
      <c r="C196" s="44">
        <v>3387</v>
      </c>
      <c r="D196" s="44">
        <v>3301</v>
      </c>
      <c r="E196" s="44">
        <v>-86</v>
      </c>
      <c r="F196" s="80">
        <v>-2.5391201653380574E-2</v>
      </c>
    </row>
    <row r="197" spans="1:6">
      <c r="A197" s="69">
        <v>4441</v>
      </c>
      <c r="B197" s="79" t="s">
        <v>283</v>
      </c>
      <c r="C197" s="44">
        <v>2974</v>
      </c>
      <c r="D197" s="44">
        <v>2903</v>
      </c>
      <c r="E197" s="44">
        <v>-71</v>
      </c>
      <c r="F197" s="80">
        <v>-2.387357094821789E-2</v>
      </c>
    </row>
    <row r="198" spans="1:6">
      <c r="A198" s="69">
        <v>4442</v>
      </c>
      <c r="B198" s="79" t="s">
        <v>284</v>
      </c>
      <c r="C198" s="44">
        <v>413</v>
      </c>
      <c r="D198" s="44">
        <v>398</v>
      </c>
      <c r="E198" s="44">
        <v>-15</v>
      </c>
      <c r="F198" s="80">
        <v>-3.6319612590799029E-2</v>
      </c>
    </row>
    <row r="199" spans="1:6">
      <c r="A199" s="69">
        <v>445</v>
      </c>
      <c r="B199" s="79" t="s">
        <v>285</v>
      </c>
      <c r="C199" s="44">
        <v>13721</v>
      </c>
      <c r="D199" s="44">
        <v>14267</v>
      </c>
      <c r="E199" s="44">
        <v>546</v>
      </c>
      <c r="F199" s="80">
        <v>3.9793018001603384E-2</v>
      </c>
    </row>
    <row r="200" spans="1:6">
      <c r="A200" s="69">
        <v>4451</v>
      </c>
      <c r="B200" s="79" t="s">
        <v>286</v>
      </c>
      <c r="C200" s="44">
        <v>11377</v>
      </c>
      <c r="D200" s="44">
        <v>11797</v>
      </c>
      <c r="E200" s="44">
        <v>420</v>
      </c>
      <c r="F200" s="80">
        <v>3.6916586094752568E-2</v>
      </c>
    </row>
    <row r="201" spans="1:6">
      <c r="A201" s="69">
        <v>4452</v>
      </c>
      <c r="B201" s="79" t="s">
        <v>287</v>
      </c>
      <c r="C201" s="44">
        <v>1169</v>
      </c>
      <c r="D201" s="44">
        <v>1355</v>
      </c>
      <c r="E201" s="44">
        <v>186</v>
      </c>
      <c r="F201" s="80">
        <v>0.15911035072711718</v>
      </c>
    </row>
    <row r="202" spans="1:6">
      <c r="A202" s="69">
        <v>4453</v>
      </c>
      <c r="B202" s="79" t="s">
        <v>288</v>
      </c>
      <c r="C202" s="44">
        <v>1175</v>
      </c>
      <c r="D202" s="44">
        <v>1115</v>
      </c>
      <c r="E202" s="44">
        <v>-60</v>
      </c>
      <c r="F202" s="80">
        <v>-5.106382978723404E-2</v>
      </c>
    </row>
    <row r="203" spans="1:6">
      <c r="A203" s="69">
        <v>446</v>
      </c>
      <c r="B203" s="79" t="s">
        <v>289</v>
      </c>
      <c r="C203" s="44">
        <v>4140</v>
      </c>
      <c r="D203" s="44">
        <v>4149</v>
      </c>
      <c r="E203" s="44">
        <v>9</v>
      </c>
      <c r="F203" s="80">
        <v>2.1739130434782609E-3</v>
      </c>
    </row>
    <row r="204" spans="1:6">
      <c r="A204" s="69">
        <v>4461</v>
      </c>
      <c r="B204" s="79" t="s">
        <v>289</v>
      </c>
      <c r="C204" s="44">
        <v>4140</v>
      </c>
      <c r="D204" s="44">
        <v>4149</v>
      </c>
      <c r="E204" s="44">
        <v>9</v>
      </c>
      <c r="F204" s="80">
        <v>2.1739130434782609E-3</v>
      </c>
    </row>
    <row r="205" spans="1:6">
      <c r="A205" s="69">
        <v>447</v>
      </c>
      <c r="B205" s="79" t="s">
        <v>290</v>
      </c>
      <c r="C205" s="44">
        <v>1565</v>
      </c>
      <c r="D205" s="44">
        <v>1580</v>
      </c>
      <c r="E205" s="44">
        <v>15</v>
      </c>
      <c r="F205" s="80">
        <v>9.5846645367412137E-3</v>
      </c>
    </row>
    <row r="206" spans="1:6">
      <c r="A206" s="69">
        <v>4471</v>
      </c>
      <c r="B206" s="79" t="s">
        <v>290</v>
      </c>
      <c r="C206" s="44">
        <v>1565</v>
      </c>
      <c r="D206" s="44">
        <v>1580</v>
      </c>
      <c r="E206" s="44">
        <v>15</v>
      </c>
      <c r="F206" s="80">
        <v>9.5846645367412137E-3</v>
      </c>
    </row>
    <row r="207" spans="1:6">
      <c r="A207" s="69">
        <v>448</v>
      </c>
      <c r="B207" s="79" t="s">
        <v>291</v>
      </c>
      <c r="C207" s="44">
        <v>9745</v>
      </c>
      <c r="D207" s="44">
        <v>9985</v>
      </c>
      <c r="E207" s="44">
        <v>240</v>
      </c>
      <c r="F207" s="80">
        <v>2.4628014366341714E-2</v>
      </c>
    </row>
    <row r="208" spans="1:6">
      <c r="A208" s="69">
        <v>4481</v>
      </c>
      <c r="B208" s="79" t="s">
        <v>292</v>
      </c>
      <c r="C208" s="44">
        <v>7814</v>
      </c>
      <c r="D208" s="44">
        <v>7968</v>
      </c>
      <c r="E208" s="44">
        <v>154</v>
      </c>
      <c r="F208" s="80">
        <v>1.9708216022523675E-2</v>
      </c>
    </row>
    <row r="209" spans="1:6">
      <c r="A209" s="69">
        <v>4482</v>
      </c>
      <c r="B209" s="79" t="s">
        <v>293</v>
      </c>
      <c r="C209" s="44">
        <v>1215</v>
      </c>
      <c r="D209" s="44">
        <v>1280</v>
      </c>
      <c r="E209" s="44">
        <v>65</v>
      </c>
      <c r="F209" s="80">
        <v>5.3497942386831275E-2</v>
      </c>
    </row>
    <row r="210" spans="1:6">
      <c r="A210" s="69">
        <v>4483</v>
      </c>
      <c r="B210" s="79" t="s">
        <v>294</v>
      </c>
      <c r="C210" s="44">
        <v>716</v>
      </c>
      <c r="D210" s="44">
        <v>736</v>
      </c>
      <c r="E210" s="44">
        <v>20</v>
      </c>
      <c r="F210" s="80">
        <v>2.7932960893854747E-2</v>
      </c>
    </row>
    <row r="211" spans="1:6">
      <c r="A211" s="69">
        <v>451</v>
      </c>
      <c r="B211" s="79" t="s">
        <v>295</v>
      </c>
      <c r="C211" s="44">
        <v>3339</v>
      </c>
      <c r="D211" s="44">
        <v>3431</v>
      </c>
      <c r="E211" s="44">
        <v>92</v>
      </c>
      <c r="F211" s="80">
        <v>2.7553159628631328E-2</v>
      </c>
    </row>
    <row r="212" spans="1:6">
      <c r="A212" s="69">
        <v>4511</v>
      </c>
      <c r="B212" s="79" t="s">
        <v>296</v>
      </c>
      <c r="C212" s="44">
        <v>2572</v>
      </c>
      <c r="D212" s="44">
        <v>2698</v>
      </c>
      <c r="E212" s="44">
        <v>126</v>
      </c>
      <c r="F212" s="80">
        <v>4.8989113530326596E-2</v>
      </c>
    </row>
    <row r="213" spans="1:6">
      <c r="A213" s="69">
        <v>4512</v>
      </c>
      <c r="B213" s="79" t="s">
        <v>297</v>
      </c>
      <c r="C213" s="44">
        <v>767</v>
      </c>
      <c r="D213" s="44">
        <v>733</v>
      </c>
      <c r="E213" s="44">
        <v>-34</v>
      </c>
      <c r="F213" s="80">
        <v>-4.4328552803129077E-2</v>
      </c>
    </row>
    <row r="214" spans="1:6">
      <c r="A214" s="69">
        <v>452</v>
      </c>
      <c r="B214" s="79" t="s">
        <v>298</v>
      </c>
      <c r="C214" s="44">
        <v>5557</v>
      </c>
      <c r="D214" s="44">
        <v>5790</v>
      </c>
      <c r="E214" s="44">
        <v>233</v>
      </c>
      <c r="F214" s="80">
        <v>4.1929098434407057E-2</v>
      </c>
    </row>
    <row r="215" spans="1:6">
      <c r="A215" s="69">
        <v>4521</v>
      </c>
      <c r="B215" s="79" t="s">
        <v>299</v>
      </c>
      <c r="C215" s="44">
        <v>4161</v>
      </c>
      <c r="D215" s="44">
        <v>4140</v>
      </c>
      <c r="E215" s="44">
        <v>-21</v>
      </c>
      <c r="F215" s="80">
        <v>-5.0468637346791634E-3</v>
      </c>
    </row>
    <row r="216" spans="1:6">
      <c r="A216" s="69">
        <v>4529</v>
      </c>
      <c r="B216" s="79" t="s">
        <v>300</v>
      </c>
      <c r="C216" s="44">
        <v>1396</v>
      </c>
      <c r="D216" s="44">
        <v>1650</v>
      </c>
      <c r="E216" s="44">
        <v>254</v>
      </c>
      <c r="F216" s="80">
        <v>0.18194842406876791</v>
      </c>
    </row>
    <row r="217" spans="1:6">
      <c r="A217" s="69">
        <v>453</v>
      </c>
      <c r="B217" s="79" t="s">
        <v>301</v>
      </c>
      <c r="C217" s="44">
        <v>2785</v>
      </c>
      <c r="D217" s="44">
        <v>3000</v>
      </c>
      <c r="E217" s="44">
        <v>215</v>
      </c>
      <c r="F217" s="80">
        <v>7.719928186714542E-2</v>
      </c>
    </row>
    <row r="218" spans="1:6">
      <c r="A218" s="69">
        <v>4531</v>
      </c>
      <c r="B218" s="79" t="s">
        <v>302</v>
      </c>
      <c r="C218" s="44">
        <v>215</v>
      </c>
      <c r="D218" s="44">
        <v>185</v>
      </c>
      <c r="E218" s="44">
        <v>-30</v>
      </c>
      <c r="F218" s="80">
        <v>-0.13953488372093023</v>
      </c>
    </row>
    <row r="219" spans="1:6">
      <c r="A219" s="69">
        <v>4532</v>
      </c>
      <c r="B219" s="79" t="s">
        <v>303</v>
      </c>
      <c r="C219" s="44">
        <v>1552</v>
      </c>
      <c r="D219" s="44">
        <v>1677</v>
      </c>
      <c r="E219" s="44">
        <v>125</v>
      </c>
      <c r="F219" s="80">
        <v>8.0541237113402067E-2</v>
      </c>
    </row>
    <row r="220" spans="1:6">
      <c r="A220" s="69">
        <v>4533</v>
      </c>
      <c r="B220" s="79" t="s">
        <v>304</v>
      </c>
      <c r="C220" s="44">
        <v>230</v>
      </c>
      <c r="D220" s="44">
        <v>340</v>
      </c>
      <c r="E220" s="44">
        <v>110</v>
      </c>
      <c r="F220" s="80">
        <v>0.47826086956521741</v>
      </c>
    </row>
    <row r="221" spans="1:6">
      <c r="A221" s="69">
        <v>4539</v>
      </c>
      <c r="B221" s="79" t="s">
        <v>305</v>
      </c>
      <c r="C221" s="44">
        <v>788</v>
      </c>
      <c r="D221" s="44">
        <v>799</v>
      </c>
      <c r="E221" s="44">
        <v>11</v>
      </c>
      <c r="F221" s="80">
        <v>1.3959390862944163E-2</v>
      </c>
    </row>
    <row r="222" spans="1:6">
      <c r="A222" s="69">
        <v>454</v>
      </c>
      <c r="B222" s="79" t="s">
        <v>306</v>
      </c>
      <c r="C222" s="44">
        <v>1462</v>
      </c>
      <c r="D222" s="44">
        <v>1480</v>
      </c>
      <c r="E222" s="44">
        <v>18</v>
      </c>
      <c r="F222" s="80">
        <v>1.2311901504787962E-2</v>
      </c>
    </row>
    <row r="223" spans="1:6">
      <c r="A223" s="69">
        <v>4541</v>
      </c>
      <c r="B223" s="79" t="s">
        <v>307</v>
      </c>
      <c r="C223" s="44">
        <v>507</v>
      </c>
      <c r="D223" s="44">
        <v>523</v>
      </c>
      <c r="E223" s="44">
        <v>16</v>
      </c>
      <c r="F223" s="80">
        <v>3.1558185404339252E-2</v>
      </c>
    </row>
    <row r="224" spans="1:6">
      <c r="A224" s="69">
        <v>4542</v>
      </c>
      <c r="B224" s="79" t="s">
        <v>308</v>
      </c>
      <c r="C224" s="44">
        <v>51</v>
      </c>
      <c r="D224" s="44">
        <v>53</v>
      </c>
      <c r="E224" s="44">
        <v>2</v>
      </c>
      <c r="F224" s="80">
        <v>3.9215686274509803E-2</v>
      </c>
    </row>
    <row r="225" spans="1:6">
      <c r="A225" s="69">
        <v>4543</v>
      </c>
      <c r="B225" s="79" t="s">
        <v>309</v>
      </c>
      <c r="C225" s="44">
        <v>904</v>
      </c>
      <c r="D225" s="44">
        <v>904</v>
      </c>
      <c r="E225" s="44">
        <v>0</v>
      </c>
      <c r="F225" s="80">
        <v>0</v>
      </c>
    </row>
    <row r="226" spans="1:6">
      <c r="A226" s="75">
        <v>47</v>
      </c>
      <c r="B226" s="76" t="s">
        <v>84</v>
      </c>
      <c r="C226" s="77">
        <v>9441</v>
      </c>
      <c r="D226" s="77">
        <v>9511</v>
      </c>
      <c r="E226" s="77">
        <v>70</v>
      </c>
      <c r="F226" s="78">
        <v>7.4144688062705221E-3</v>
      </c>
    </row>
    <row r="227" spans="1:6">
      <c r="A227" s="69">
        <v>481</v>
      </c>
      <c r="B227" s="79" t="s">
        <v>311</v>
      </c>
      <c r="C227" s="44">
        <v>52</v>
      </c>
      <c r="D227" s="44">
        <v>43</v>
      </c>
      <c r="E227" s="44">
        <v>-9</v>
      </c>
      <c r="F227" s="80">
        <v>-0.17307692307692307</v>
      </c>
    </row>
    <row r="228" spans="1:6">
      <c r="A228" s="69">
        <v>4811</v>
      </c>
      <c r="B228" s="79" t="s">
        <v>312</v>
      </c>
      <c r="C228" s="44">
        <v>0</v>
      </c>
      <c r="D228" s="44">
        <v>0</v>
      </c>
      <c r="E228" s="44">
        <v>0</v>
      </c>
      <c r="F228" s="80" t="e">
        <v>#DIV/0!</v>
      </c>
    </row>
    <row r="229" spans="1:6">
      <c r="A229" s="69">
        <v>4812</v>
      </c>
      <c r="B229" s="79" t="s">
        <v>313</v>
      </c>
      <c r="C229" s="44">
        <v>44</v>
      </c>
      <c r="D229" s="44">
        <v>42</v>
      </c>
      <c r="E229" s="44">
        <v>-2</v>
      </c>
      <c r="F229" s="80">
        <v>-4.5454545454545456E-2</v>
      </c>
    </row>
    <row r="230" spans="1:6">
      <c r="A230" s="69">
        <v>483</v>
      </c>
      <c r="B230" s="79" t="s">
        <v>314</v>
      </c>
      <c r="C230" s="44">
        <v>8</v>
      </c>
      <c r="D230" s="44">
        <v>9</v>
      </c>
      <c r="E230" s="44">
        <v>1</v>
      </c>
      <c r="F230" s="80">
        <v>0.125</v>
      </c>
    </row>
    <row r="231" spans="1:6">
      <c r="A231" s="69">
        <v>4831</v>
      </c>
      <c r="B231" s="79" t="s">
        <v>315</v>
      </c>
      <c r="C231" s="44">
        <v>8</v>
      </c>
      <c r="D231" s="44">
        <v>9</v>
      </c>
      <c r="E231" s="44">
        <v>1</v>
      </c>
      <c r="F231" s="80">
        <v>0.125</v>
      </c>
    </row>
    <row r="232" spans="1:6">
      <c r="A232" s="69">
        <v>484</v>
      </c>
      <c r="B232" s="79" t="s">
        <v>317</v>
      </c>
      <c r="C232" s="44">
        <v>1119</v>
      </c>
      <c r="D232" s="44">
        <v>1192</v>
      </c>
      <c r="E232" s="44">
        <v>73</v>
      </c>
      <c r="F232" s="80">
        <v>6.523681858802502E-2</v>
      </c>
    </row>
    <row r="233" spans="1:6">
      <c r="A233" s="69">
        <v>4841</v>
      </c>
      <c r="B233" s="79" t="s">
        <v>318</v>
      </c>
      <c r="C233" s="44">
        <v>695</v>
      </c>
      <c r="D233" s="44">
        <v>783</v>
      </c>
      <c r="E233" s="44">
        <v>88</v>
      </c>
      <c r="F233" s="80">
        <v>0.12661870503597122</v>
      </c>
    </row>
    <row r="234" spans="1:6">
      <c r="A234" s="69">
        <v>4842</v>
      </c>
      <c r="B234" s="79" t="s">
        <v>319</v>
      </c>
      <c r="C234" s="44">
        <v>424</v>
      </c>
      <c r="D234" s="44">
        <v>409</v>
      </c>
      <c r="E234" s="44">
        <v>-15</v>
      </c>
      <c r="F234" s="80">
        <v>-3.5377358490566037E-2</v>
      </c>
    </row>
    <row r="235" spans="1:6">
      <c r="A235" s="69">
        <v>485</v>
      </c>
      <c r="B235" s="79" t="s">
        <v>320</v>
      </c>
      <c r="C235" s="44">
        <v>3207</v>
      </c>
      <c r="D235" s="44">
        <v>3026</v>
      </c>
      <c r="E235" s="44">
        <v>-181</v>
      </c>
      <c r="F235" s="80">
        <v>-5.6439039600873091E-2</v>
      </c>
    </row>
    <row r="236" spans="1:6">
      <c r="A236" s="69">
        <v>4852</v>
      </c>
      <c r="B236" s="79" t="s">
        <v>322</v>
      </c>
      <c r="C236" s="44">
        <v>0</v>
      </c>
      <c r="D236" s="44">
        <v>0</v>
      </c>
      <c r="E236" s="44">
        <v>0</v>
      </c>
      <c r="F236" s="80" t="e">
        <v>#DIV/0!</v>
      </c>
    </row>
    <row r="237" spans="1:6">
      <c r="A237" s="69">
        <v>4853</v>
      </c>
      <c r="B237" s="79" t="s">
        <v>323</v>
      </c>
      <c r="C237" s="44">
        <v>514</v>
      </c>
      <c r="D237" s="44">
        <v>505</v>
      </c>
      <c r="E237" s="44">
        <v>-9</v>
      </c>
      <c r="F237" s="80">
        <v>-1.7509727626459144E-2</v>
      </c>
    </row>
    <row r="238" spans="1:6">
      <c r="A238" s="69">
        <v>4854</v>
      </c>
      <c r="B238" s="79" t="s">
        <v>324</v>
      </c>
      <c r="C238" s="44">
        <v>1780</v>
      </c>
      <c r="D238" s="44">
        <v>1424</v>
      </c>
      <c r="E238" s="44">
        <v>-356</v>
      </c>
      <c r="F238" s="80">
        <v>-0.2</v>
      </c>
    </row>
    <row r="239" spans="1:6">
      <c r="A239" s="69">
        <v>4855</v>
      </c>
      <c r="B239" s="79" t="s">
        <v>325</v>
      </c>
      <c r="C239" s="44">
        <v>18</v>
      </c>
      <c r="D239" s="44">
        <v>16</v>
      </c>
      <c r="E239" s="44">
        <v>-2</v>
      </c>
      <c r="F239" s="80">
        <v>-0.1111111111111111</v>
      </c>
    </row>
    <row r="240" spans="1:6">
      <c r="A240" s="69">
        <v>4859</v>
      </c>
      <c r="B240" s="79" t="s">
        <v>326</v>
      </c>
      <c r="C240" s="44">
        <v>875</v>
      </c>
      <c r="D240" s="44">
        <v>1063</v>
      </c>
      <c r="E240" s="44">
        <v>188</v>
      </c>
      <c r="F240" s="80">
        <v>0.21485714285714286</v>
      </c>
    </row>
    <row r="241" spans="1:6">
      <c r="A241" s="69">
        <v>488</v>
      </c>
      <c r="B241" s="79" t="s">
        <v>333</v>
      </c>
      <c r="C241" s="44">
        <v>604</v>
      </c>
      <c r="D241" s="44">
        <v>518</v>
      </c>
      <c r="E241" s="44">
        <v>-86</v>
      </c>
      <c r="F241" s="80">
        <v>-0.14238410596026491</v>
      </c>
    </row>
    <row r="242" spans="1:6">
      <c r="A242" s="69">
        <v>4881</v>
      </c>
      <c r="B242" s="79" t="s">
        <v>334</v>
      </c>
      <c r="C242" s="44">
        <v>142</v>
      </c>
      <c r="D242" s="44">
        <v>112</v>
      </c>
      <c r="E242" s="44">
        <v>-30</v>
      </c>
      <c r="F242" s="80">
        <v>-0.21126760563380281</v>
      </c>
    </row>
    <row r="243" spans="1:6">
      <c r="A243" s="69">
        <v>4884</v>
      </c>
      <c r="B243" s="79" t="s">
        <v>337</v>
      </c>
      <c r="C243" s="44">
        <v>229</v>
      </c>
      <c r="D243" s="44">
        <v>151</v>
      </c>
      <c r="E243" s="44">
        <v>-78</v>
      </c>
      <c r="F243" s="80">
        <v>-0.34061135371179041</v>
      </c>
    </row>
    <row r="244" spans="1:6">
      <c r="A244" s="69">
        <v>4885</v>
      </c>
      <c r="B244" s="79" t="s">
        <v>338</v>
      </c>
      <c r="C244" s="44">
        <v>181</v>
      </c>
      <c r="D244" s="44">
        <v>185</v>
      </c>
      <c r="E244" s="44">
        <v>4</v>
      </c>
      <c r="F244" s="80">
        <v>2.2099447513812154E-2</v>
      </c>
    </row>
    <row r="245" spans="1:6">
      <c r="A245" s="69">
        <v>4889</v>
      </c>
      <c r="B245" s="79" t="s">
        <v>339</v>
      </c>
      <c r="C245" s="44">
        <v>50</v>
      </c>
      <c r="D245" s="44">
        <v>69</v>
      </c>
      <c r="E245" s="44">
        <v>19</v>
      </c>
      <c r="F245" s="80">
        <v>0.38</v>
      </c>
    </row>
    <row r="246" spans="1:6">
      <c r="A246" s="69">
        <v>492</v>
      </c>
      <c r="B246" s="79" t="s">
        <v>340</v>
      </c>
      <c r="C246" s="44">
        <v>1298</v>
      </c>
      <c r="D246" s="44">
        <v>1424</v>
      </c>
      <c r="E246" s="44">
        <v>126</v>
      </c>
      <c r="F246" s="80">
        <v>9.7072419106317406E-2</v>
      </c>
    </row>
    <row r="247" spans="1:6">
      <c r="A247" s="69">
        <v>4921</v>
      </c>
      <c r="B247" s="79" t="s">
        <v>341</v>
      </c>
      <c r="C247" s="44">
        <v>1231</v>
      </c>
      <c r="D247" s="44">
        <v>1375</v>
      </c>
      <c r="E247" s="44">
        <v>144</v>
      </c>
      <c r="F247" s="80">
        <v>0.11697806661251016</v>
      </c>
    </row>
    <row r="248" spans="1:6">
      <c r="A248" s="69">
        <v>4922</v>
      </c>
      <c r="B248" s="79" t="s">
        <v>342</v>
      </c>
      <c r="C248" s="44">
        <v>66</v>
      </c>
      <c r="D248" s="44">
        <v>49</v>
      </c>
      <c r="E248" s="44">
        <v>-17</v>
      </c>
      <c r="F248" s="80">
        <v>-0.25757575757575757</v>
      </c>
    </row>
    <row r="249" spans="1:6">
      <c r="A249" s="69">
        <v>493</v>
      </c>
      <c r="B249" s="79" t="s">
        <v>343</v>
      </c>
      <c r="C249" s="44">
        <v>749</v>
      </c>
      <c r="D249" s="44">
        <v>989</v>
      </c>
      <c r="E249" s="44">
        <v>240</v>
      </c>
      <c r="F249" s="80">
        <v>0.32042723631508679</v>
      </c>
    </row>
    <row r="250" spans="1:6">
      <c r="A250" s="69">
        <v>4931</v>
      </c>
      <c r="B250" s="79" t="s">
        <v>343</v>
      </c>
      <c r="C250" s="44">
        <v>749</v>
      </c>
      <c r="D250" s="44">
        <v>989</v>
      </c>
      <c r="E250" s="44">
        <v>240</v>
      </c>
      <c r="F250" s="80">
        <v>0.32042723631508679</v>
      </c>
    </row>
    <row r="251" spans="1:6">
      <c r="A251" s="73"/>
      <c r="B251" s="74" t="s">
        <v>75</v>
      </c>
      <c r="C251" s="71">
        <v>22904</v>
      </c>
      <c r="D251" s="71">
        <v>24222</v>
      </c>
      <c r="E251" s="71">
        <v>1318</v>
      </c>
      <c r="F251" s="72">
        <v>5.7544533705902901E-2</v>
      </c>
    </row>
    <row r="252" spans="1:6">
      <c r="A252" s="75">
        <v>51</v>
      </c>
      <c r="B252" s="76" t="s">
        <v>75</v>
      </c>
      <c r="C252" s="77">
        <v>22904</v>
      </c>
      <c r="D252" s="77">
        <v>24222</v>
      </c>
      <c r="E252" s="77">
        <v>1318</v>
      </c>
      <c r="F252" s="78">
        <v>5.7544533705902901E-2</v>
      </c>
    </row>
    <row r="253" spans="1:6">
      <c r="A253" s="69">
        <v>511</v>
      </c>
      <c r="B253" s="79" t="s">
        <v>344</v>
      </c>
      <c r="C253" s="44">
        <v>12581</v>
      </c>
      <c r="D253" s="44">
        <v>12852</v>
      </c>
      <c r="E253" s="44">
        <v>271</v>
      </c>
      <c r="F253" s="80">
        <v>2.1540418090771798E-2</v>
      </c>
    </row>
    <row r="254" spans="1:6">
      <c r="A254" s="69">
        <v>5111</v>
      </c>
      <c r="B254" s="79" t="s">
        <v>345</v>
      </c>
      <c r="C254" s="44">
        <v>2518</v>
      </c>
      <c r="D254" s="44">
        <v>2476</v>
      </c>
      <c r="E254" s="44">
        <v>-42</v>
      </c>
      <c r="F254" s="80">
        <v>-1.6679904686258934E-2</v>
      </c>
    </row>
    <row r="255" spans="1:6">
      <c r="A255" s="69">
        <v>5112</v>
      </c>
      <c r="B255" s="79" t="s">
        <v>346</v>
      </c>
      <c r="C255" s="44">
        <v>10063</v>
      </c>
      <c r="D255" s="44">
        <v>10376</v>
      </c>
      <c r="E255" s="44">
        <v>313</v>
      </c>
      <c r="F255" s="80">
        <v>3.1104044519526981E-2</v>
      </c>
    </row>
    <row r="256" spans="1:6">
      <c r="A256" s="69">
        <v>512</v>
      </c>
      <c r="B256" s="79" t="s">
        <v>347</v>
      </c>
      <c r="C256" s="44">
        <v>876</v>
      </c>
      <c r="D256" s="44">
        <v>845</v>
      </c>
      <c r="E256" s="44">
        <v>-31</v>
      </c>
      <c r="F256" s="80">
        <v>-3.5388127853881277E-2</v>
      </c>
    </row>
    <row r="257" spans="1:6">
      <c r="A257" s="69">
        <v>5121</v>
      </c>
      <c r="B257" s="79" t="s">
        <v>348</v>
      </c>
      <c r="C257" s="44">
        <v>861</v>
      </c>
      <c r="D257" s="44">
        <v>829</v>
      </c>
      <c r="E257" s="44">
        <v>-32</v>
      </c>
      <c r="F257" s="80">
        <v>-3.7166085946573751E-2</v>
      </c>
    </row>
    <row r="258" spans="1:6">
      <c r="A258" s="69">
        <v>5122</v>
      </c>
      <c r="B258" s="79" t="s">
        <v>349</v>
      </c>
      <c r="C258" s="44">
        <v>15</v>
      </c>
      <c r="D258" s="44">
        <v>16</v>
      </c>
      <c r="E258" s="44">
        <v>1</v>
      </c>
      <c r="F258" s="80">
        <v>6.6666666666666666E-2</v>
      </c>
    </row>
    <row r="259" spans="1:6">
      <c r="A259" s="69">
        <v>515</v>
      </c>
      <c r="B259" s="79" t="s">
        <v>350</v>
      </c>
      <c r="C259" s="44">
        <v>789</v>
      </c>
      <c r="D259" s="44">
        <v>739</v>
      </c>
      <c r="E259" s="44">
        <v>-50</v>
      </c>
      <c r="F259" s="80">
        <v>-6.3371356147021551E-2</v>
      </c>
    </row>
    <row r="260" spans="1:6">
      <c r="A260" s="69">
        <v>5151</v>
      </c>
      <c r="B260" s="79" t="s">
        <v>351</v>
      </c>
      <c r="C260" s="44">
        <v>564</v>
      </c>
      <c r="D260" s="44">
        <v>489</v>
      </c>
      <c r="E260" s="44">
        <v>-75</v>
      </c>
      <c r="F260" s="80">
        <v>-0.13297872340425532</v>
      </c>
    </row>
    <row r="261" spans="1:6">
      <c r="A261" s="69">
        <v>5152</v>
      </c>
      <c r="B261" s="79" t="s">
        <v>352</v>
      </c>
      <c r="C261" s="44">
        <v>225</v>
      </c>
      <c r="D261" s="44">
        <v>250</v>
      </c>
      <c r="E261" s="44">
        <v>25</v>
      </c>
      <c r="F261" s="80">
        <v>0.1111111111111111</v>
      </c>
    </row>
    <row r="262" spans="1:6">
      <c r="A262" s="69">
        <v>516</v>
      </c>
      <c r="B262" s="79" t="s">
        <v>353</v>
      </c>
      <c r="C262" s="44">
        <v>0</v>
      </c>
      <c r="D262" s="44">
        <v>0</v>
      </c>
      <c r="E262" s="44">
        <v>0</v>
      </c>
      <c r="F262" s="80" t="e">
        <v>#DIV/0!</v>
      </c>
    </row>
    <row r="263" spans="1:6">
      <c r="A263" s="69">
        <v>5161</v>
      </c>
      <c r="B263" s="79" t="s">
        <v>353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517</v>
      </c>
      <c r="B264" s="79" t="s">
        <v>354</v>
      </c>
      <c r="C264" s="44">
        <v>3521</v>
      </c>
      <c r="D264" s="44">
        <v>3486</v>
      </c>
      <c r="E264" s="44">
        <v>-35</v>
      </c>
      <c r="F264" s="80">
        <v>-9.9403578528827041E-3</v>
      </c>
    </row>
    <row r="265" spans="1:6">
      <c r="A265" s="69">
        <v>5171</v>
      </c>
      <c r="B265" s="79" t="s">
        <v>355</v>
      </c>
      <c r="C265" s="44">
        <v>2806</v>
      </c>
      <c r="D265" s="44">
        <v>2803</v>
      </c>
      <c r="E265" s="44">
        <v>-3</v>
      </c>
      <c r="F265" s="80">
        <v>-1.0691375623663579E-3</v>
      </c>
    </row>
    <row r="266" spans="1:6">
      <c r="A266" s="69">
        <v>5172</v>
      </c>
      <c r="B266" s="79" t="s">
        <v>356</v>
      </c>
      <c r="C266" s="44">
        <v>364</v>
      </c>
      <c r="D266" s="44">
        <v>409</v>
      </c>
      <c r="E266" s="44">
        <v>45</v>
      </c>
      <c r="F266" s="80">
        <v>0.12362637362637363</v>
      </c>
    </row>
    <row r="267" spans="1:6">
      <c r="A267" s="69">
        <v>5173</v>
      </c>
      <c r="B267" s="79" t="s">
        <v>357</v>
      </c>
      <c r="C267" s="44">
        <v>0</v>
      </c>
      <c r="D267" s="44">
        <v>0</v>
      </c>
      <c r="E267" s="44">
        <v>0</v>
      </c>
      <c r="F267" s="80" t="e">
        <v>#DIV/0!</v>
      </c>
    </row>
    <row r="268" spans="1:6">
      <c r="A268" s="69">
        <v>5174</v>
      </c>
      <c r="B268" s="79" t="s">
        <v>358</v>
      </c>
      <c r="C268" s="44">
        <v>0</v>
      </c>
      <c r="D268" s="44">
        <v>0</v>
      </c>
      <c r="E268" s="44">
        <v>0</v>
      </c>
      <c r="F268" s="80" t="e">
        <v>#DIV/0!</v>
      </c>
    </row>
    <row r="269" spans="1:6">
      <c r="A269" s="69">
        <v>5175</v>
      </c>
      <c r="B269" s="79" t="s">
        <v>359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>
      <c r="A270" s="69">
        <v>5179</v>
      </c>
      <c r="B270" s="79" t="s">
        <v>360</v>
      </c>
      <c r="C270" s="44">
        <v>347</v>
      </c>
      <c r="D270" s="44">
        <v>273</v>
      </c>
      <c r="E270" s="44">
        <v>-74</v>
      </c>
      <c r="F270" s="80">
        <v>-0.2132564841498559</v>
      </c>
    </row>
    <row r="271" spans="1:6">
      <c r="A271" s="69">
        <v>518</v>
      </c>
      <c r="B271" s="79" t="s">
        <v>361</v>
      </c>
      <c r="C271" s="44">
        <v>1627</v>
      </c>
      <c r="D271" s="44">
        <v>1500</v>
      </c>
      <c r="E271" s="44">
        <v>-127</v>
      </c>
      <c r="F271" s="80">
        <v>-7.8057775046097108E-2</v>
      </c>
    </row>
    <row r="272" spans="1:6">
      <c r="A272" s="69">
        <v>5181</v>
      </c>
      <c r="B272" s="79" t="s">
        <v>362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>
      <c r="A273" s="69">
        <v>5182</v>
      </c>
      <c r="B273" s="79" t="s">
        <v>363</v>
      </c>
      <c r="C273" s="44">
        <v>1627</v>
      </c>
      <c r="D273" s="44">
        <v>1500</v>
      </c>
      <c r="E273" s="44">
        <v>-127</v>
      </c>
      <c r="F273" s="80">
        <v>-7.8057775046097108E-2</v>
      </c>
    </row>
    <row r="274" spans="1:6">
      <c r="A274" s="69">
        <v>519</v>
      </c>
      <c r="B274" s="79" t="s">
        <v>364</v>
      </c>
      <c r="C274" s="44">
        <v>3511</v>
      </c>
      <c r="D274" s="44">
        <v>4799</v>
      </c>
      <c r="E274" s="44">
        <v>1288</v>
      </c>
      <c r="F274" s="80">
        <v>0.36684705212190261</v>
      </c>
    </row>
    <row r="275" spans="1:6">
      <c r="A275" s="69">
        <v>5191</v>
      </c>
      <c r="B275" s="79" t="s">
        <v>364</v>
      </c>
      <c r="C275" s="44">
        <v>3511</v>
      </c>
      <c r="D275" s="44">
        <v>4799</v>
      </c>
      <c r="E275" s="44">
        <v>1288</v>
      </c>
      <c r="F275" s="80">
        <v>0.36684705212190261</v>
      </c>
    </row>
    <row r="276" spans="1:6">
      <c r="A276" s="73"/>
      <c r="B276" s="74" t="s">
        <v>77</v>
      </c>
      <c r="C276" s="71">
        <v>27017</v>
      </c>
      <c r="D276" s="71">
        <v>26815</v>
      </c>
      <c r="E276" s="71">
        <v>-202</v>
      </c>
      <c r="F276" s="72">
        <v>-7.476773883110634E-3</v>
      </c>
    </row>
    <row r="277" spans="1:6">
      <c r="A277" s="75">
        <v>52</v>
      </c>
      <c r="B277" s="76" t="s">
        <v>87</v>
      </c>
      <c r="C277" s="77">
        <v>20319</v>
      </c>
      <c r="D277" s="77">
        <v>20194</v>
      </c>
      <c r="E277" s="77">
        <v>-125</v>
      </c>
      <c r="F277" s="78">
        <v>-6.1518775530291841E-3</v>
      </c>
    </row>
    <row r="278" spans="1:6">
      <c r="A278" s="69">
        <v>522</v>
      </c>
      <c r="B278" s="79" t="s">
        <v>367</v>
      </c>
      <c r="C278" s="44">
        <v>5789</v>
      </c>
      <c r="D278" s="44">
        <v>5858</v>
      </c>
      <c r="E278" s="44">
        <v>69</v>
      </c>
      <c r="F278" s="80">
        <v>1.1919157021938159E-2</v>
      </c>
    </row>
    <row r="279" spans="1:6">
      <c r="A279" s="69">
        <v>5221</v>
      </c>
      <c r="B279" s="79" t="s">
        <v>368</v>
      </c>
      <c r="C279" s="44">
        <v>4266</v>
      </c>
      <c r="D279" s="44">
        <v>4282</v>
      </c>
      <c r="E279" s="44">
        <v>16</v>
      </c>
      <c r="F279" s="80">
        <v>3.7505860290670419E-3</v>
      </c>
    </row>
    <row r="280" spans="1:6">
      <c r="A280" s="69">
        <v>5222</v>
      </c>
      <c r="B280" s="79" t="s">
        <v>369</v>
      </c>
      <c r="C280" s="44">
        <v>951</v>
      </c>
      <c r="D280" s="44">
        <v>1017</v>
      </c>
      <c r="E280" s="44">
        <v>66</v>
      </c>
      <c r="F280" s="80">
        <v>6.9400630914826497E-2</v>
      </c>
    </row>
    <row r="281" spans="1:6">
      <c r="A281" s="69">
        <v>5223</v>
      </c>
      <c r="B281" s="79" t="s">
        <v>370</v>
      </c>
      <c r="C281" s="44">
        <v>572</v>
      </c>
      <c r="D281" s="44">
        <v>560</v>
      </c>
      <c r="E281" s="44">
        <v>-12</v>
      </c>
      <c r="F281" s="80">
        <v>-2.097902097902098E-2</v>
      </c>
    </row>
    <row r="282" spans="1:6">
      <c r="A282" s="69">
        <v>523</v>
      </c>
      <c r="B282" s="79" t="s">
        <v>371</v>
      </c>
      <c r="C282" s="44">
        <v>4732</v>
      </c>
      <c r="D282" s="44">
        <v>5118</v>
      </c>
      <c r="E282" s="44">
        <v>386</v>
      </c>
      <c r="F282" s="80">
        <v>8.1572273879966184E-2</v>
      </c>
    </row>
    <row r="283" spans="1:6">
      <c r="A283" s="69">
        <v>5231</v>
      </c>
      <c r="B283" s="79" t="s">
        <v>372</v>
      </c>
      <c r="C283" s="44">
        <v>1281</v>
      </c>
      <c r="D283" s="44">
        <v>1578</v>
      </c>
      <c r="E283" s="44">
        <v>297</v>
      </c>
      <c r="F283" s="80">
        <v>0.23185011709601874</v>
      </c>
    </row>
    <row r="284" spans="1:6">
      <c r="A284" s="69">
        <v>5239</v>
      </c>
      <c r="B284" s="79" t="s">
        <v>374</v>
      </c>
      <c r="C284" s="44">
        <v>3451</v>
      </c>
      <c r="D284" s="44">
        <v>3539</v>
      </c>
      <c r="E284" s="44">
        <v>88</v>
      </c>
      <c r="F284" s="80">
        <v>2.5499855114459576E-2</v>
      </c>
    </row>
    <row r="285" spans="1:6">
      <c r="A285" s="69">
        <v>524</v>
      </c>
      <c r="B285" s="79" t="s">
        <v>375</v>
      </c>
      <c r="C285" s="44">
        <v>9692</v>
      </c>
      <c r="D285" s="44">
        <v>9114</v>
      </c>
      <c r="E285" s="44">
        <v>-578</v>
      </c>
      <c r="F285" s="80">
        <v>-5.963681386710689E-2</v>
      </c>
    </row>
    <row r="286" spans="1:6">
      <c r="A286" s="69">
        <v>5241</v>
      </c>
      <c r="B286" s="79" t="s">
        <v>376</v>
      </c>
      <c r="C286" s="44">
        <v>5825</v>
      </c>
      <c r="D286" s="44">
        <v>5252</v>
      </c>
      <c r="E286" s="44">
        <v>-573</v>
      </c>
      <c r="F286" s="80">
        <v>-9.8369098712446354E-2</v>
      </c>
    </row>
    <row r="287" spans="1:6">
      <c r="A287" s="69">
        <v>5242</v>
      </c>
      <c r="B287" s="79" t="s">
        <v>377</v>
      </c>
      <c r="C287" s="44">
        <v>3867</v>
      </c>
      <c r="D287" s="44">
        <v>3862</v>
      </c>
      <c r="E287" s="44">
        <v>-5</v>
      </c>
      <c r="F287" s="80">
        <v>-1.2929919834497026E-3</v>
      </c>
    </row>
    <row r="288" spans="1:6">
      <c r="A288" s="69">
        <v>525</v>
      </c>
      <c r="B288" s="79" t="s">
        <v>378</v>
      </c>
      <c r="C288" s="44">
        <v>105</v>
      </c>
      <c r="D288" s="44">
        <v>103</v>
      </c>
      <c r="E288" s="44">
        <v>-2</v>
      </c>
      <c r="F288" s="80">
        <v>-1.9047619047619049E-2</v>
      </c>
    </row>
    <row r="289" spans="1:6">
      <c r="A289" s="69">
        <v>5251</v>
      </c>
      <c r="B289" s="79" t="s">
        <v>379</v>
      </c>
      <c r="C289" s="44">
        <v>38</v>
      </c>
      <c r="D289" s="44">
        <v>49</v>
      </c>
      <c r="E289" s="44">
        <v>11</v>
      </c>
      <c r="F289" s="80">
        <v>0.28947368421052633</v>
      </c>
    </row>
    <row r="290" spans="1:6">
      <c r="A290" s="69">
        <v>5259</v>
      </c>
      <c r="B290" s="79" t="s">
        <v>380</v>
      </c>
      <c r="C290" s="44">
        <v>67</v>
      </c>
      <c r="D290" s="44">
        <v>54</v>
      </c>
      <c r="E290" s="44">
        <v>-13</v>
      </c>
      <c r="F290" s="80">
        <v>-0.19402985074626866</v>
      </c>
    </row>
    <row r="291" spans="1:6">
      <c r="A291" s="75">
        <v>53</v>
      </c>
      <c r="B291" s="76" t="s">
        <v>88</v>
      </c>
      <c r="C291" s="77">
        <v>6699</v>
      </c>
      <c r="D291" s="77">
        <v>6622</v>
      </c>
      <c r="E291" s="77">
        <v>-77</v>
      </c>
      <c r="F291" s="78">
        <v>-1.1494252873563218E-2</v>
      </c>
    </row>
    <row r="292" spans="1:6">
      <c r="A292" s="69">
        <v>531</v>
      </c>
      <c r="B292" s="79" t="s">
        <v>382</v>
      </c>
      <c r="C292" s="44">
        <v>5123</v>
      </c>
      <c r="D292" s="44">
        <v>5109</v>
      </c>
      <c r="E292" s="44">
        <v>-14</v>
      </c>
      <c r="F292" s="80">
        <v>-2.7327737653718522E-3</v>
      </c>
    </row>
    <row r="293" spans="1:6">
      <c r="A293" s="69">
        <v>5311</v>
      </c>
      <c r="B293" s="79" t="s">
        <v>383</v>
      </c>
      <c r="C293" s="44">
        <v>1321</v>
      </c>
      <c r="D293" s="44">
        <v>1361</v>
      </c>
      <c r="E293" s="44">
        <v>40</v>
      </c>
      <c r="F293" s="80">
        <v>3.0280090840272521E-2</v>
      </c>
    </row>
    <row r="294" spans="1:6">
      <c r="A294" s="69">
        <v>5312</v>
      </c>
      <c r="B294" s="79" t="s">
        <v>384</v>
      </c>
      <c r="C294" s="44">
        <v>1338</v>
      </c>
      <c r="D294" s="44">
        <v>1305</v>
      </c>
      <c r="E294" s="44">
        <v>-33</v>
      </c>
      <c r="F294" s="80">
        <v>-2.4663677130044841E-2</v>
      </c>
    </row>
    <row r="295" spans="1:6">
      <c r="A295" s="69">
        <v>5313</v>
      </c>
      <c r="B295" s="79" t="s">
        <v>385</v>
      </c>
      <c r="C295" s="44">
        <v>2464</v>
      </c>
      <c r="D295" s="44">
        <v>2443</v>
      </c>
      <c r="E295" s="44">
        <v>-21</v>
      </c>
      <c r="F295" s="80">
        <v>-8.5227272727272721E-3</v>
      </c>
    </row>
    <row r="296" spans="1:6">
      <c r="A296" s="69">
        <v>532</v>
      </c>
      <c r="B296" s="79" t="s">
        <v>386</v>
      </c>
      <c r="C296" s="44">
        <v>1432</v>
      </c>
      <c r="D296" s="44">
        <v>1361</v>
      </c>
      <c r="E296" s="44">
        <v>-71</v>
      </c>
      <c r="F296" s="80">
        <v>-4.9581005586592182E-2</v>
      </c>
    </row>
    <row r="297" spans="1:6">
      <c r="A297" s="69">
        <v>5321</v>
      </c>
      <c r="B297" s="79" t="s">
        <v>387</v>
      </c>
      <c r="C297" s="44">
        <v>361</v>
      </c>
      <c r="D297" s="44">
        <v>379</v>
      </c>
      <c r="E297" s="44">
        <v>18</v>
      </c>
      <c r="F297" s="80">
        <v>4.9861495844875349E-2</v>
      </c>
    </row>
    <row r="298" spans="1:6">
      <c r="A298" s="69">
        <v>5322</v>
      </c>
      <c r="B298" s="79" t="s">
        <v>388</v>
      </c>
      <c r="C298" s="44">
        <v>493</v>
      </c>
      <c r="D298" s="44">
        <v>396</v>
      </c>
      <c r="E298" s="44">
        <v>-97</v>
      </c>
      <c r="F298" s="80">
        <v>-0.19675456389452334</v>
      </c>
    </row>
    <row r="299" spans="1:6">
      <c r="A299" s="69">
        <v>5323</v>
      </c>
      <c r="B299" s="79" t="s">
        <v>389</v>
      </c>
      <c r="C299" s="44">
        <v>180</v>
      </c>
      <c r="D299" s="44">
        <v>189</v>
      </c>
      <c r="E299" s="44">
        <v>9</v>
      </c>
      <c r="F299" s="80">
        <v>0.05</v>
      </c>
    </row>
    <row r="300" spans="1:6">
      <c r="A300" s="69">
        <v>5324</v>
      </c>
      <c r="B300" s="79" t="s">
        <v>390</v>
      </c>
      <c r="C300" s="44">
        <v>399</v>
      </c>
      <c r="D300" s="44">
        <v>397</v>
      </c>
      <c r="E300" s="44">
        <v>-2</v>
      </c>
      <c r="F300" s="80">
        <v>-5.0125313283208017E-3</v>
      </c>
    </row>
    <row r="301" spans="1:6">
      <c r="A301" s="69">
        <v>533</v>
      </c>
      <c r="B301" s="79" t="s">
        <v>391</v>
      </c>
      <c r="C301" s="44">
        <v>143</v>
      </c>
      <c r="D301" s="44">
        <v>152</v>
      </c>
      <c r="E301" s="44">
        <v>9</v>
      </c>
      <c r="F301" s="80">
        <v>6.2937062937062943E-2</v>
      </c>
    </row>
    <row r="302" spans="1:6">
      <c r="A302" s="69">
        <v>5331</v>
      </c>
      <c r="B302" s="79" t="s">
        <v>391</v>
      </c>
      <c r="C302" s="44">
        <v>143</v>
      </c>
      <c r="D302" s="44">
        <v>152</v>
      </c>
      <c r="E302" s="44">
        <v>9</v>
      </c>
      <c r="F302" s="80">
        <v>6.2937062937062943E-2</v>
      </c>
    </row>
    <row r="303" spans="1:6">
      <c r="A303" s="73"/>
      <c r="B303" s="74" t="s">
        <v>79</v>
      </c>
      <c r="C303" s="71">
        <v>112363</v>
      </c>
      <c r="D303" s="71">
        <v>116243</v>
      </c>
      <c r="E303" s="71">
        <v>3880</v>
      </c>
      <c r="F303" s="72">
        <v>3.4530939900145066E-2</v>
      </c>
    </row>
    <row r="304" spans="1:6">
      <c r="A304" s="75">
        <v>54</v>
      </c>
      <c r="B304" s="76" t="s">
        <v>90</v>
      </c>
      <c r="C304" s="77">
        <v>66256</v>
      </c>
      <c r="D304" s="77">
        <v>62854</v>
      </c>
      <c r="E304" s="77">
        <v>-3402</v>
      </c>
      <c r="F304" s="78">
        <v>-5.1346293165901953E-2</v>
      </c>
    </row>
    <row r="305" spans="1:6">
      <c r="A305" s="69">
        <v>541</v>
      </c>
      <c r="B305" s="79" t="s">
        <v>393</v>
      </c>
      <c r="C305" s="44">
        <v>66256</v>
      </c>
      <c r="D305" s="44">
        <v>62854</v>
      </c>
      <c r="E305" s="44">
        <v>-3402</v>
      </c>
      <c r="F305" s="80">
        <v>-5.1346293165901953E-2</v>
      </c>
    </row>
    <row r="306" spans="1:6">
      <c r="A306" s="69">
        <v>5411</v>
      </c>
      <c r="B306" s="79" t="s">
        <v>394</v>
      </c>
      <c r="C306" s="44">
        <v>3242</v>
      </c>
      <c r="D306" s="44">
        <v>3423</v>
      </c>
      <c r="E306" s="44">
        <v>181</v>
      </c>
      <c r="F306" s="80">
        <v>5.5829734731647131E-2</v>
      </c>
    </row>
    <row r="307" spans="1:6">
      <c r="A307" s="69">
        <v>5412</v>
      </c>
      <c r="B307" s="79" t="s">
        <v>395</v>
      </c>
      <c r="C307" s="44">
        <v>4061</v>
      </c>
      <c r="D307" s="44">
        <v>3965</v>
      </c>
      <c r="E307" s="44">
        <v>-96</v>
      </c>
      <c r="F307" s="80">
        <v>-2.3639497660674712E-2</v>
      </c>
    </row>
    <row r="308" spans="1:6">
      <c r="A308" s="69">
        <v>5413</v>
      </c>
      <c r="B308" s="79" t="s">
        <v>396</v>
      </c>
      <c r="C308" s="44">
        <v>12628</v>
      </c>
      <c r="D308" s="44">
        <v>9329</v>
      </c>
      <c r="E308" s="44">
        <v>-3299</v>
      </c>
      <c r="F308" s="80">
        <v>-0.26124485270826736</v>
      </c>
    </row>
    <row r="309" spans="1:6">
      <c r="A309" s="69">
        <v>5414</v>
      </c>
      <c r="B309" s="79" t="s">
        <v>397</v>
      </c>
      <c r="C309" s="44">
        <v>720</v>
      </c>
      <c r="D309" s="44">
        <v>519</v>
      </c>
      <c r="E309" s="44">
        <v>-201</v>
      </c>
      <c r="F309" s="80">
        <v>-0.27916666666666667</v>
      </c>
    </row>
    <row r="310" spans="1:6">
      <c r="A310" s="69">
        <v>5415</v>
      </c>
      <c r="B310" s="79" t="s">
        <v>398</v>
      </c>
      <c r="C310" s="44">
        <v>20472</v>
      </c>
      <c r="D310" s="44">
        <v>20175</v>
      </c>
      <c r="E310" s="44">
        <v>-297</v>
      </c>
      <c r="F310" s="80">
        <v>-1.4507620164126612E-2</v>
      </c>
    </row>
    <row r="311" spans="1:6">
      <c r="A311" s="69">
        <v>5416</v>
      </c>
      <c r="B311" s="79" t="s">
        <v>399</v>
      </c>
      <c r="C311" s="44">
        <v>10016</v>
      </c>
      <c r="D311" s="44">
        <v>9364</v>
      </c>
      <c r="E311" s="44">
        <v>-652</v>
      </c>
      <c r="F311" s="80">
        <v>-6.5095846645367411E-2</v>
      </c>
    </row>
    <row r="312" spans="1:6">
      <c r="A312" s="69">
        <v>5417</v>
      </c>
      <c r="B312" s="79" t="s">
        <v>400</v>
      </c>
      <c r="C312" s="44">
        <v>9524</v>
      </c>
      <c r="D312" s="44">
        <v>11673</v>
      </c>
      <c r="E312" s="44">
        <v>2149</v>
      </c>
      <c r="F312" s="80">
        <v>0.2256404871902562</v>
      </c>
    </row>
    <row r="313" spans="1:6">
      <c r="A313" s="69">
        <v>5418</v>
      </c>
      <c r="B313" s="79" t="s">
        <v>401</v>
      </c>
      <c r="C313" s="44">
        <v>2895</v>
      </c>
      <c r="D313" s="44">
        <v>1691</v>
      </c>
      <c r="E313" s="44">
        <v>-1204</v>
      </c>
      <c r="F313" s="80">
        <v>-0.41588946459412779</v>
      </c>
    </row>
    <row r="314" spans="1:6">
      <c r="A314" s="69">
        <v>5419</v>
      </c>
      <c r="B314" s="79" t="s">
        <v>402</v>
      </c>
      <c r="C314" s="44">
        <v>2698</v>
      </c>
      <c r="D314" s="44">
        <v>2715</v>
      </c>
      <c r="E314" s="44">
        <v>17</v>
      </c>
      <c r="F314" s="80">
        <v>6.3009636767976281E-3</v>
      </c>
    </row>
    <row r="315" spans="1:6">
      <c r="A315" s="75">
        <v>55</v>
      </c>
      <c r="B315" s="76" t="s">
        <v>91</v>
      </c>
      <c r="C315" s="77">
        <v>21081</v>
      </c>
      <c r="D315" s="77">
        <v>22796</v>
      </c>
      <c r="E315" s="77">
        <v>1715</v>
      </c>
      <c r="F315" s="78">
        <v>8.1352876998244866E-2</v>
      </c>
    </row>
    <row r="316" spans="1:6">
      <c r="A316" s="69">
        <v>551</v>
      </c>
      <c r="B316" s="79" t="s">
        <v>403</v>
      </c>
      <c r="C316" s="44">
        <v>21081</v>
      </c>
      <c r="D316" s="44">
        <v>22796</v>
      </c>
      <c r="E316" s="44">
        <v>1715</v>
      </c>
      <c r="F316" s="80">
        <v>8.1352876998244866E-2</v>
      </c>
    </row>
    <row r="317" spans="1:6">
      <c r="A317" s="69">
        <v>5511</v>
      </c>
      <c r="B317" s="79" t="s">
        <v>403</v>
      </c>
      <c r="C317" s="44">
        <v>21081</v>
      </c>
      <c r="D317" s="44">
        <v>22796</v>
      </c>
      <c r="E317" s="44">
        <v>1715</v>
      </c>
      <c r="F317" s="80">
        <v>8.1352876998244866E-2</v>
      </c>
    </row>
    <row r="318" spans="1:6">
      <c r="A318" s="75">
        <v>56</v>
      </c>
      <c r="B318" s="76" t="s">
        <v>503</v>
      </c>
      <c r="C318" s="77">
        <v>25026</v>
      </c>
      <c r="D318" s="77">
        <v>30592</v>
      </c>
      <c r="E318" s="77">
        <v>5566</v>
      </c>
      <c r="F318" s="78">
        <v>0.22240869495724447</v>
      </c>
    </row>
    <row r="319" spans="1:6">
      <c r="A319" s="69">
        <v>561</v>
      </c>
      <c r="B319" s="79" t="s">
        <v>405</v>
      </c>
      <c r="C319" s="44">
        <v>24265</v>
      </c>
      <c r="D319" s="44">
        <v>29761</v>
      </c>
      <c r="E319" s="44">
        <v>5496</v>
      </c>
      <c r="F319" s="80">
        <v>0.22649907273851225</v>
      </c>
    </row>
    <row r="320" spans="1:6">
      <c r="A320" s="69">
        <v>5611</v>
      </c>
      <c r="B320" s="79" t="s">
        <v>406</v>
      </c>
      <c r="C320" s="44">
        <v>1346</v>
      </c>
      <c r="D320" s="44">
        <v>1192</v>
      </c>
      <c r="E320" s="44">
        <v>-154</v>
      </c>
      <c r="F320" s="80">
        <v>-0.11441307578008915</v>
      </c>
    </row>
    <row r="321" spans="1:6">
      <c r="A321" s="69">
        <v>5612</v>
      </c>
      <c r="B321" s="79" t="s">
        <v>407</v>
      </c>
      <c r="C321" s="44">
        <v>226</v>
      </c>
      <c r="D321" s="44">
        <v>209</v>
      </c>
      <c r="E321" s="44">
        <v>-17</v>
      </c>
      <c r="F321" s="80">
        <v>-7.5221238938053103E-2</v>
      </c>
    </row>
    <row r="322" spans="1:6">
      <c r="A322" s="69">
        <v>5613</v>
      </c>
      <c r="B322" s="79" t="s">
        <v>408</v>
      </c>
      <c r="C322" s="44">
        <v>6872</v>
      </c>
      <c r="D322" s="44">
        <v>8300</v>
      </c>
      <c r="E322" s="44">
        <v>1428</v>
      </c>
      <c r="F322" s="80">
        <v>0.20779976717112922</v>
      </c>
    </row>
    <row r="323" spans="1:6">
      <c r="A323" s="69">
        <v>5614</v>
      </c>
      <c r="B323" s="79" t="s">
        <v>409</v>
      </c>
      <c r="C323" s="44">
        <v>1696</v>
      </c>
      <c r="D323" s="44">
        <v>1684</v>
      </c>
      <c r="E323" s="44">
        <v>-12</v>
      </c>
      <c r="F323" s="80">
        <v>-7.0754716981132077E-3</v>
      </c>
    </row>
    <row r="324" spans="1:6">
      <c r="A324" s="69">
        <v>5615</v>
      </c>
      <c r="B324" s="79" t="s">
        <v>410</v>
      </c>
      <c r="C324" s="44">
        <v>860</v>
      </c>
      <c r="D324" s="44">
        <v>811</v>
      </c>
      <c r="E324" s="44">
        <v>-49</v>
      </c>
      <c r="F324" s="80">
        <v>-5.6976744186046514E-2</v>
      </c>
    </row>
    <row r="325" spans="1:6">
      <c r="A325" s="69">
        <v>5616</v>
      </c>
      <c r="B325" s="79" t="s">
        <v>411</v>
      </c>
      <c r="C325" s="44">
        <v>2321</v>
      </c>
      <c r="D325" s="44">
        <v>2178</v>
      </c>
      <c r="E325" s="44">
        <v>-143</v>
      </c>
      <c r="F325" s="80">
        <v>-6.1611374407582936E-2</v>
      </c>
    </row>
    <row r="326" spans="1:6">
      <c r="A326" s="69">
        <v>5617</v>
      </c>
      <c r="B326" s="79" t="s">
        <v>412</v>
      </c>
      <c r="C326" s="44">
        <v>10458</v>
      </c>
      <c r="D326" s="44">
        <v>15002</v>
      </c>
      <c r="E326" s="44">
        <v>4544</v>
      </c>
      <c r="F326" s="80">
        <v>0.43449990437942243</v>
      </c>
    </row>
    <row r="327" spans="1:6">
      <c r="A327" s="69">
        <v>5619</v>
      </c>
      <c r="B327" s="79" t="s">
        <v>413</v>
      </c>
      <c r="C327" s="44">
        <v>486</v>
      </c>
      <c r="D327" s="44">
        <v>386</v>
      </c>
      <c r="E327" s="44">
        <v>-100</v>
      </c>
      <c r="F327" s="80">
        <v>-0.20576131687242799</v>
      </c>
    </row>
    <row r="328" spans="1:6">
      <c r="A328" s="69">
        <v>562</v>
      </c>
      <c r="B328" s="79" t="s">
        <v>414</v>
      </c>
      <c r="C328" s="44">
        <v>761</v>
      </c>
      <c r="D328" s="44">
        <v>831</v>
      </c>
      <c r="E328" s="44">
        <v>70</v>
      </c>
      <c r="F328" s="80">
        <v>9.1984231274638631E-2</v>
      </c>
    </row>
    <row r="329" spans="1:6">
      <c r="A329" s="69">
        <v>5621</v>
      </c>
      <c r="B329" s="79" t="s">
        <v>415</v>
      </c>
      <c r="C329" s="44">
        <v>258</v>
      </c>
      <c r="D329" s="44">
        <v>237</v>
      </c>
      <c r="E329" s="44">
        <v>-21</v>
      </c>
      <c r="F329" s="80">
        <v>-8.1395348837209308E-2</v>
      </c>
    </row>
    <row r="330" spans="1:6">
      <c r="A330" s="69">
        <v>5622</v>
      </c>
      <c r="B330" s="79" t="s">
        <v>416</v>
      </c>
      <c r="C330" s="44">
        <v>88</v>
      </c>
      <c r="D330" s="44">
        <v>84</v>
      </c>
      <c r="E330" s="44">
        <v>-4</v>
      </c>
      <c r="F330" s="80">
        <v>-4.5454545454545456E-2</v>
      </c>
    </row>
    <row r="331" spans="1:6">
      <c r="A331" s="69">
        <v>5629</v>
      </c>
      <c r="B331" s="79" t="s">
        <v>417</v>
      </c>
      <c r="C331" s="44">
        <v>415</v>
      </c>
      <c r="D331" s="44">
        <v>510</v>
      </c>
      <c r="E331" s="44">
        <v>95</v>
      </c>
      <c r="F331" s="80">
        <v>0.2289156626506024</v>
      </c>
    </row>
    <row r="332" spans="1:6">
      <c r="A332" s="73"/>
      <c r="B332" s="74" t="s">
        <v>80</v>
      </c>
      <c r="C332" s="71">
        <v>116166</v>
      </c>
      <c r="D332" s="71">
        <v>119376</v>
      </c>
      <c r="E332" s="71">
        <v>3210</v>
      </c>
      <c r="F332" s="72">
        <v>2.7632870202985382E-2</v>
      </c>
    </row>
    <row r="333" spans="1:6">
      <c r="A333" s="75">
        <v>61</v>
      </c>
      <c r="B333" s="76" t="s">
        <v>94</v>
      </c>
      <c r="C333" s="77">
        <v>56910</v>
      </c>
      <c r="D333" s="77">
        <v>57659</v>
      </c>
      <c r="E333" s="77">
        <v>749</v>
      </c>
      <c r="F333" s="78">
        <v>1.3161131611316114E-2</v>
      </c>
    </row>
    <row r="334" spans="1:6">
      <c r="A334" s="69">
        <v>611</v>
      </c>
      <c r="B334" s="79" t="s">
        <v>94</v>
      </c>
      <c r="C334" s="44">
        <v>56910</v>
      </c>
      <c r="D334" s="44">
        <v>57659</v>
      </c>
      <c r="E334" s="44">
        <v>749</v>
      </c>
      <c r="F334" s="80">
        <v>1.3161131611316114E-2</v>
      </c>
    </row>
    <row r="335" spans="1:6">
      <c r="A335" s="69">
        <v>6111</v>
      </c>
      <c r="B335" s="79" t="s">
        <v>419</v>
      </c>
      <c r="C335" s="44">
        <v>37726</v>
      </c>
      <c r="D335" s="44">
        <v>38122</v>
      </c>
      <c r="E335" s="44">
        <v>396</v>
      </c>
      <c r="F335" s="80">
        <v>1.0496739649048402E-2</v>
      </c>
    </row>
    <row r="336" spans="1:6">
      <c r="A336" s="69">
        <v>6112</v>
      </c>
      <c r="B336" s="79" t="s">
        <v>420</v>
      </c>
      <c r="C336" s="44">
        <v>1908</v>
      </c>
      <c r="D336" s="44">
        <v>1922</v>
      </c>
      <c r="E336" s="44">
        <v>14</v>
      </c>
      <c r="F336" s="80">
        <v>7.3375262054507341E-3</v>
      </c>
    </row>
    <row r="337" spans="1:6">
      <c r="A337" s="69">
        <v>6113</v>
      </c>
      <c r="B337" s="79" t="s">
        <v>421</v>
      </c>
      <c r="C337" s="44">
        <v>13357</v>
      </c>
      <c r="D337" s="44">
        <v>13135</v>
      </c>
      <c r="E337" s="44">
        <v>-222</v>
      </c>
      <c r="F337" s="80">
        <v>-1.662049861495845E-2</v>
      </c>
    </row>
    <row r="338" spans="1:6">
      <c r="A338" s="69">
        <v>6114</v>
      </c>
      <c r="B338" s="79" t="s">
        <v>422</v>
      </c>
      <c r="C338" s="44">
        <v>571</v>
      </c>
      <c r="D338" s="44">
        <v>564</v>
      </c>
      <c r="E338" s="44">
        <v>-7</v>
      </c>
      <c r="F338" s="80">
        <v>-1.2259194395796848E-2</v>
      </c>
    </row>
    <row r="339" spans="1:6">
      <c r="A339" s="69">
        <v>6115</v>
      </c>
      <c r="B339" s="79" t="s">
        <v>423</v>
      </c>
      <c r="C339" s="44">
        <v>537</v>
      </c>
      <c r="D339" s="44">
        <v>564</v>
      </c>
      <c r="E339" s="44">
        <v>27</v>
      </c>
      <c r="F339" s="80">
        <v>5.027932960893855E-2</v>
      </c>
    </row>
    <row r="340" spans="1:6">
      <c r="A340" s="69">
        <v>6116</v>
      </c>
      <c r="B340" s="79" t="s">
        <v>424</v>
      </c>
      <c r="C340" s="44">
        <v>2280</v>
      </c>
      <c r="D340" s="44">
        <v>2686</v>
      </c>
      <c r="E340" s="44">
        <v>406</v>
      </c>
      <c r="F340" s="80">
        <v>0.17807017543859649</v>
      </c>
    </row>
    <row r="341" spans="1:6">
      <c r="A341" s="69">
        <v>6117</v>
      </c>
      <c r="B341" s="79" t="s">
        <v>425</v>
      </c>
      <c r="C341" s="44">
        <v>531</v>
      </c>
      <c r="D341" s="44">
        <v>665</v>
      </c>
      <c r="E341" s="44">
        <v>134</v>
      </c>
      <c r="F341" s="80">
        <v>0.25235404896421848</v>
      </c>
    </row>
    <row r="342" spans="1:6">
      <c r="A342" s="75">
        <v>62</v>
      </c>
      <c r="B342" s="76" t="s">
        <v>95</v>
      </c>
      <c r="C342" s="77">
        <v>59257</v>
      </c>
      <c r="D342" s="77">
        <v>61717</v>
      </c>
      <c r="E342" s="77">
        <v>2460</v>
      </c>
      <c r="F342" s="78">
        <v>4.1514082724403871E-2</v>
      </c>
    </row>
    <row r="343" spans="1:6">
      <c r="A343" s="69">
        <v>621</v>
      </c>
      <c r="B343" s="79" t="s">
        <v>427</v>
      </c>
      <c r="C343" s="44">
        <v>22749</v>
      </c>
      <c r="D343" s="44">
        <v>23662</v>
      </c>
      <c r="E343" s="44">
        <v>913</v>
      </c>
      <c r="F343" s="80">
        <v>4.013363224757132E-2</v>
      </c>
    </row>
    <row r="344" spans="1:6">
      <c r="A344" s="69">
        <v>6211</v>
      </c>
      <c r="B344" s="79" t="s">
        <v>428</v>
      </c>
      <c r="C344" s="44">
        <v>7570</v>
      </c>
      <c r="D344" s="44">
        <v>8033</v>
      </c>
      <c r="E344" s="44">
        <v>463</v>
      </c>
      <c r="F344" s="80">
        <v>6.1162483487450466E-2</v>
      </c>
    </row>
    <row r="345" spans="1:6">
      <c r="A345" s="69">
        <v>6212</v>
      </c>
      <c r="B345" s="79" t="s">
        <v>429</v>
      </c>
      <c r="C345" s="44">
        <v>4095</v>
      </c>
      <c r="D345" s="44">
        <v>4113</v>
      </c>
      <c r="E345" s="44">
        <v>18</v>
      </c>
      <c r="F345" s="80">
        <v>4.3956043956043956E-3</v>
      </c>
    </row>
    <row r="346" spans="1:6">
      <c r="A346" s="69">
        <v>6213</v>
      </c>
      <c r="B346" s="79" t="s">
        <v>430</v>
      </c>
      <c r="C346" s="44">
        <v>2387</v>
      </c>
      <c r="D346" s="44">
        <v>2511</v>
      </c>
      <c r="E346" s="44">
        <v>124</v>
      </c>
      <c r="F346" s="80">
        <v>5.1948051948051951E-2</v>
      </c>
    </row>
    <row r="347" spans="1:6">
      <c r="A347" s="69">
        <v>6214</v>
      </c>
      <c r="B347" s="79" t="s">
        <v>431</v>
      </c>
      <c r="C347" s="44">
        <v>1459</v>
      </c>
      <c r="D347" s="44">
        <v>1462</v>
      </c>
      <c r="E347" s="44">
        <v>3</v>
      </c>
      <c r="F347" s="80">
        <v>2.0562028786840301E-3</v>
      </c>
    </row>
    <row r="348" spans="1:6">
      <c r="A348" s="69">
        <v>6215</v>
      </c>
      <c r="B348" s="79" t="s">
        <v>432</v>
      </c>
      <c r="C348" s="44">
        <v>666</v>
      </c>
      <c r="D348" s="44">
        <v>690</v>
      </c>
      <c r="E348" s="44">
        <v>24</v>
      </c>
      <c r="F348" s="80">
        <v>3.6036036036036036E-2</v>
      </c>
    </row>
    <row r="349" spans="1:6">
      <c r="A349" s="69">
        <v>6216</v>
      </c>
      <c r="B349" s="79" t="s">
        <v>433</v>
      </c>
      <c r="C349" s="44">
        <v>4715</v>
      </c>
      <c r="D349" s="44">
        <v>5060</v>
      </c>
      <c r="E349" s="44">
        <v>345</v>
      </c>
      <c r="F349" s="80">
        <v>7.3170731707317069E-2</v>
      </c>
    </row>
    <row r="350" spans="1:6">
      <c r="A350" s="69">
        <v>6219</v>
      </c>
      <c r="B350" s="79" t="s">
        <v>434</v>
      </c>
      <c r="C350" s="44">
        <v>1857</v>
      </c>
      <c r="D350" s="44">
        <v>1794</v>
      </c>
      <c r="E350" s="44">
        <v>-63</v>
      </c>
      <c r="F350" s="80">
        <v>-3.3925686591276254E-2</v>
      </c>
    </row>
    <row r="351" spans="1:6">
      <c r="A351" s="69">
        <v>622</v>
      </c>
      <c r="B351" s="79" t="s">
        <v>435</v>
      </c>
      <c r="C351" s="44">
        <v>11737</v>
      </c>
      <c r="D351" s="44">
        <v>13450</v>
      </c>
      <c r="E351" s="44">
        <v>1713</v>
      </c>
      <c r="F351" s="80">
        <v>0.14594870921018999</v>
      </c>
    </row>
    <row r="352" spans="1:6">
      <c r="A352" s="69">
        <v>6221</v>
      </c>
      <c r="B352" s="79" t="s">
        <v>436</v>
      </c>
      <c r="C352" s="44">
        <v>10828</v>
      </c>
      <c r="D352" s="44">
        <v>12558</v>
      </c>
      <c r="E352" s="44">
        <v>1730</v>
      </c>
      <c r="F352" s="80">
        <v>0.15977096416697451</v>
      </c>
    </row>
    <row r="353" spans="1:6">
      <c r="A353" s="69">
        <v>6222</v>
      </c>
      <c r="B353" s="79" t="s">
        <v>437</v>
      </c>
      <c r="C353" s="44">
        <v>692</v>
      </c>
      <c r="D353" s="44">
        <v>698</v>
      </c>
      <c r="E353" s="44">
        <v>6</v>
      </c>
      <c r="F353" s="80">
        <v>8.670520231213872E-3</v>
      </c>
    </row>
    <row r="354" spans="1:6">
      <c r="A354" s="69">
        <v>6223</v>
      </c>
      <c r="B354" s="79" t="s">
        <v>438</v>
      </c>
      <c r="C354" s="44">
        <v>0</v>
      </c>
      <c r="D354" s="44">
        <v>0</v>
      </c>
      <c r="E354" s="44">
        <v>0</v>
      </c>
      <c r="F354" s="80" t="e">
        <v>#DIV/0!</v>
      </c>
    </row>
    <row r="355" spans="1:6">
      <c r="A355" s="69">
        <v>623</v>
      </c>
      <c r="B355" s="79" t="s">
        <v>439</v>
      </c>
      <c r="C355" s="44">
        <v>14129</v>
      </c>
      <c r="D355" s="44">
        <v>13899</v>
      </c>
      <c r="E355" s="44">
        <v>-230</v>
      </c>
      <c r="F355" s="80">
        <v>-1.6278575978483967E-2</v>
      </c>
    </row>
    <row r="356" spans="1:6">
      <c r="A356" s="69">
        <v>6231</v>
      </c>
      <c r="B356" s="79" t="s">
        <v>440</v>
      </c>
      <c r="C356" s="44">
        <v>8382</v>
      </c>
      <c r="D356" s="44">
        <v>8352</v>
      </c>
      <c r="E356" s="44">
        <v>-30</v>
      </c>
      <c r="F356" s="80">
        <v>-3.5790980672870437E-3</v>
      </c>
    </row>
    <row r="357" spans="1:6">
      <c r="A357" s="69">
        <v>6232</v>
      </c>
      <c r="B357" s="79" t="s">
        <v>441</v>
      </c>
      <c r="C357" s="44">
        <v>2486</v>
      </c>
      <c r="D357" s="44">
        <v>2474</v>
      </c>
      <c r="E357" s="44">
        <v>-12</v>
      </c>
      <c r="F357" s="80">
        <v>-4.8270313757039418E-3</v>
      </c>
    </row>
    <row r="358" spans="1:6">
      <c r="A358" s="69">
        <v>6233</v>
      </c>
      <c r="B358" s="79" t="s">
        <v>442</v>
      </c>
      <c r="C358" s="44">
        <v>2735</v>
      </c>
      <c r="D358" s="44">
        <v>2562</v>
      </c>
      <c r="E358" s="44">
        <v>-173</v>
      </c>
      <c r="F358" s="80">
        <v>-6.3254113345521029E-2</v>
      </c>
    </row>
    <row r="359" spans="1:6">
      <c r="A359" s="69">
        <v>6239</v>
      </c>
      <c r="B359" s="79" t="s">
        <v>443</v>
      </c>
      <c r="C359" s="44">
        <v>526</v>
      </c>
      <c r="D359" s="44">
        <v>511</v>
      </c>
      <c r="E359" s="44">
        <v>-15</v>
      </c>
      <c r="F359" s="80">
        <v>-2.8517110266159697E-2</v>
      </c>
    </row>
    <row r="360" spans="1:6">
      <c r="A360" s="69">
        <v>624</v>
      </c>
      <c r="B360" s="79" t="s">
        <v>444</v>
      </c>
      <c r="C360" s="44">
        <v>10642</v>
      </c>
      <c r="D360" s="44">
        <v>10705</v>
      </c>
      <c r="E360" s="44">
        <v>63</v>
      </c>
      <c r="F360" s="80">
        <v>5.9199398609283971E-3</v>
      </c>
    </row>
    <row r="361" spans="1:6">
      <c r="A361" s="69">
        <v>6241</v>
      </c>
      <c r="B361" s="79" t="s">
        <v>445</v>
      </c>
      <c r="C361" s="44">
        <v>3924</v>
      </c>
      <c r="D361" s="44">
        <v>4073</v>
      </c>
      <c r="E361" s="44">
        <v>149</v>
      </c>
      <c r="F361" s="80">
        <v>3.7971457696228339E-2</v>
      </c>
    </row>
    <row r="362" spans="1:6">
      <c r="A362" s="69">
        <v>6242</v>
      </c>
      <c r="B362" s="79" t="s">
        <v>446</v>
      </c>
      <c r="C362" s="44">
        <v>285</v>
      </c>
      <c r="D362" s="44">
        <v>256</v>
      </c>
      <c r="E362" s="44">
        <v>-29</v>
      </c>
      <c r="F362" s="80">
        <v>-0.10175438596491228</v>
      </c>
    </row>
    <row r="363" spans="1:6">
      <c r="A363" s="69">
        <v>6243</v>
      </c>
      <c r="B363" s="79" t="s">
        <v>447</v>
      </c>
      <c r="C363" s="44">
        <v>931</v>
      </c>
      <c r="D363" s="44">
        <v>903</v>
      </c>
      <c r="E363" s="44">
        <v>-28</v>
      </c>
      <c r="F363" s="80">
        <v>-3.007518796992481E-2</v>
      </c>
    </row>
    <row r="364" spans="1:6">
      <c r="A364" s="69">
        <v>6244</v>
      </c>
      <c r="B364" s="79" t="s">
        <v>448</v>
      </c>
      <c r="C364" s="44">
        <v>5502</v>
      </c>
      <c r="D364" s="44">
        <v>5473</v>
      </c>
      <c r="E364" s="44">
        <v>-29</v>
      </c>
      <c r="F364" s="80">
        <v>-5.2708106143220645E-3</v>
      </c>
    </row>
    <row r="365" spans="1:6">
      <c r="A365" s="73"/>
      <c r="B365" s="74" t="s">
        <v>507</v>
      </c>
      <c r="C365" s="71">
        <v>44726</v>
      </c>
      <c r="D365" s="71">
        <v>47190</v>
      </c>
      <c r="E365" s="71">
        <v>2464</v>
      </c>
      <c r="F365" s="72">
        <v>5.5090998524348254E-2</v>
      </c>
    </row>
    <row r="366" spans="1:6">
      <c r="A366" s="75">
        <v>71</v>
      </c>
      <c r="B366" s="76" t="s">
        <v>96</v>
      </c>
      <c r="C366" s="77">
        <v>10294</v>
      </c>
      <c r="D366" s="77">
        <v>10631</v>
      </c>
      <c r="E366" s="77">
        <v>337</v>
      </c>
      <c r="F366" s="78">
        <v>3.273751700019429E-2</v>
      </c>
    </row>
    <row r="367" spans="1:6">
      <c r="A367" s="69">
        <v>711</v>
      </c>
      <c r="B367" s="79" t="s">
        <v>451</v>
      </c>
      <c r="C367" s="44">
        <v>3008</v>
      </c>
      <c r="D367" s="44">
        <v>3116</v>
      </c>
      <c r="E367" s="44">
        <v>108</v>
      </c>
      <c r="F367" s="80">
        <v>3.5904255319148939E-2</v>
      </c>
    </row>
    <row r="368" spans="1:6">
      <c r="A368" s="69">
        <v>7111</v>
      </c>
      <c r="B368" s="79" t="s">
        <v>452</v>
      </c>
      <c r="C368" s="44">
        <v>93</v>
      </c>
      <c r="D368" s="44">
        <v>93</v>
      </c>
      <c r="E368" s="44">
        <v>0</v>
      </c>
      <c r="F368" s="80">
        <v>0</v>
      </c>
    </row>
    <row r="369" spans="1:6">
      <c r="A369" s="69">
        <v>7112</v>
      </c>
      <c r="B369" s="79" t="s">
        <v>453</v>
      </c>
      <c r="C369" s="44">
        <v>424</v>
      </c>
      <c r="D369" s="44">
        <v>437</v>
      </c>
      <c r="E369" s="44">
        <v>13</v>
      </c>
      <c r="F369" s="80">
        <v>3.0660377358490566E-2</v>
      </c>
    </row>
    <row r="370" spans="1:6">
      <c r="A370" s="69">
        <v>7113</v>
      </c>
      <c r="B370" s="79" t="s">
        <v>454</v>
      </c>
      <c r="C370" s="44">
        <v>2313</v>
      </c>
      <c r="D370" s="44">
        <v>2422</v>
      </c>
      <c r="E370" s="44">
        <v>109</v>
      </c>
      <c r="F370" s="80">
        <v>4.7124945957630782E-2</v>
      </c>
    </row>
    <row r="371" spans="1:6">
      <c r="A371" s="69">
        <v>7114</v>
      </c>
      <c r="B371" s="79" t="s">
        <v>455</v>
      </c>
      <c r="C371" s="44">
        <v>17</v>
      </c>
      <c r="D371" s="44">
        <v>14</v>
      </c>
      <c r="E371" s="44">
        <v>-3</v>
      </c>
      <c r="F371" s="80">
        <v>-0.17647058823529413</v>
      </c>
    </row>
    <row r="372" spans="1:6">
      <c r="A372" s="69">
        <v>7115</v>
      </c>
      <c r="B372" s="79" t="s">
        <v>456</v>
      </c>
      <c r="C372" s="44">
        <v>161</v>
      </c>
      <c r="D372" s="44">
        <v>151</v>
      </c>
      <c r="E372" s="44">
        <v>-10</v>
      </c>
      <c r="F372" s="80">
        <v>-6.2111801242236024E-2</v>
      </c>
    </row>
    <row r="373" spans="1:6">
      <c r="A373" s="69">
        <v>712</v>
      </c>
      <c r="B373" s="79" t="s">
        <v>457</v>
      </c>
      <c r="C373" s="44">
        <v>451</v>
      </c>
      <c r="D373" s="44">
        <v>464</v>
      </c>
      <c r="E373" s="44">
        <v>13</v>
      </c>
      <c r="F373" s="80">
        <v>2.8824833702882482E-2</v>
      </c>
    </row>
    <row r="374" spans="1:6">
      <c r="A374" s="69">
        <v>7121</v>
      </c>
      <c r="B374" s="79" t="s">
        <v>457</v>
      </c>
      <c r="C374" s="44">
        <v>451</v>
      </c>
      <c r="D374" s="44">
        <v>464</v>
      </c>
      <c r="E374" s="44">
        <v>13</v>
      </c>
      <c r="F374" s="80">
        <v>2.8824833702882482E-2</v>
      </c>
    </row>
    <row r="375" spans="1:6">
      <c r="A375" s="69">
        <v>713</v>
      </c>
      <c r="B375" s="79" t="s">
        <v>458</v>
      </c>
      <c r="C375" s="44">
        <v>6835</v>
      </c>
      <c r="D375" s="44">
        <v>7051</v>
      </c>
      <c r="E375" s="44">
        <v>216</v>
      </c>
      <c r="F375" s="80">
        <v>3.1602048280907097E-2</v>
      </c>
    </row>
    <row r="376" spans="1:6">
      <c r="A376" s="69">
        <v>7131</v>
      </c>
      <c r="B376" s="79" t="s">
        <v>459</v>
      </c>
      <c r="C376" s="44">
        <v>29</v>
      </c>
      <c r="D376" s="44">
        <v>0</v>
      </c>
      <c r="E376" s="44">
        <v>-29</v>
      </c>
      <c r="F376" s="80">
        <v>-1</v>
      </c>
    </row>
    <row r="377" spans="1:6">
      <c r="A377" s="69">
        <v>7139</v>
      </c>
      <c r="B377" s="79" t="s">
        <v>461</v>
      </c>
      <c r="C377" s="44">
        <v>6806</v>
      </c>
      <c r="D377" s="44">
        <v>7026</v>
      </c>
      <c r="E377" s="44">
        <v>220</v>
      </c>
      <c r="F377" s="80">
        <v>3.2324419629738463E-2</v>
      </c>
    </row>
    <row r="378" spans="1:6">
      <c r="A378" s="75">
        <v>72</v>
      </c>
      <c r="B378" s="76" t="s">
        <v>97</v>
      </c>
      <c r="C378" s="77">
        <v>34432</v>
      </c>
      <c r="D378" s="77">
        <v>36559</v>
      </c>
      <c r="E378" s="77">
        <v>2127</v>
      </c>
      <c r="F378" s="78">
        <v>6.1773931226765798E-2</v>
      </c>
    </row>
    <row r="379" spans="1:6">
      <c r="A379" s="69">
        <v>721</v>
      </c>
      <c r="B379" s="79" t="s">
        <v>463</v>
      </c>
      <c r="C379" s="44">
        <v>3654</v>
      </c>
      <c r="D379" s="44">
        <v>3829</v>
      </c>
      <c r="E379" s="44">
        <v>175</v>
      </c>
      <c r="F379" s="80">
        <v>4.7892720306513412E-2</v>
      </c>
    </row>
    <row r="380" spans="1:6">
      <c r="A380" s="69">
        <v>7211</v>
      </c>
      <c r="B380" s="79" t="s">
        <v>464</v>
      </c>
      <c r="C380" s="44">
        <v>3381</v>
      </c>
      <c r="D380" s="44">
        <v>3567</v>
      </c>
      <c r="E380" s="44">
        <v>186</v>
      </c>
      <c r="F380" s="80">
        <v>5.5013309671694766E-2</v>
      </c>
    </row>
    <row r="381" spans="1:6">
      <c r="A381" s="69">
        <v>7212</v>
      </c>
      <c r="B381" s="79" t="s">
        <v>465</v>
      </c>
      <c r="C381" s="44">
        <v>127</v>
      </c>
      <c r="D381" s="44">
        <v>103</v>
      </c>
      <c r="E381" s="44">
        <v>-24</v>
      </c>
      <c r="F381" s="80">
        <v>-0.1889763779527559</v>
      </c>
    </row>
    <row r="382" spans="1:6">
      <c r="A382" s="69">
        <v>722</v>
      </c>
      <c r="B382" s="79" t="s">
        <v>467</v>
      </c>
      <c r="C382" s="44">
        <v>30778</v>
      </c>
      <c r="D382" s="44">
        <v>32730</v>
      </c>
      <c r="E382" s="44">
        <v>1952</v>
      </c>
      <c r="F382" s="80">
        <v>6.3421924751445841E-2</v>
      </c>
    </row>
    <row r="383" spans="1:6">
      <c r="A383" s="69">
        <v>7221</v>
      </c>
      <c r="B383" s="79" t="s">
        <v>468</v>
      </c>
      <c r="C383" s="44">
        <v>15794</v>
      </c>
      <c r="D383" s="44">
        <v>16780</v>
      </c>
      <c r="E383" s="44">
        <v>986</v>
      </c>
      <c r="F383" s="80">
        <v>6.2428770419146511E-2</v>
      </c>
    </row>
    <row r="384" spans="1:6">
      <c r="A384" s="69">
        <v>7222</v>
      </c>
      <c r="B384" s="79" t="s">
        <v>469</v>
      </c>
      <c r="C384" s="44">
        <v>10927</v>
      </c>
      <c r="D384" s="44">
        <v>11691</v>
      </c>
      <c r="E384" s="44">
        <v>764</v>
      </c>
      <c r="F384" s="80">
        <v>6.9918550379793179E-2</v>
      </c>
    </row>
    <row r="385" spans="1:6">
      <c r="A385" s="69">
        <v>7223</v>
      </c>
      <c r="B385" s="79" t="s">
        <v>470</v>
      </c>
      <c r="C385" s="44">
        <v>3630</v>
      </c>
      <c r="D385" s="44">
        <v>3854</v>
      </c>
      <c r="E385" s="44">
        <v>224</v>
      </c>
      <c r="F385" s="80">
        <v>6.1707988980716257E-2</v>
      </c>
    </row>
    <row r="386" spans="1:6">
      <c r="A386" s="69">
        <v>7224</v>
      </c>
      <c r="B386" s="79" t="s">
        <v>471</v>
      </c>
      <c r="C386" s="44">
        <v>427</v>
      </c>
      <c r="D386" s="44">
        <v>406</v>
      </c>
      <c r="E386" s="44">
        <v>-21</v>
      </c>
      <c r="F386" s="80">
        <v>-4.9180327868852458E-2</v>
      </c>
    </row>
    <row r="387" spans="1:6">
      <c r="A387" s="73"/>
      <c r="B387" s="74" t="s">
        <v>85</v>
      </c>
      <c r="C387" s="71">
        <v>15842</v>
      </c>
      <c r="D387" s="71">
        <v>16546</v>
      </c>
      <c r="E387" s="71">
        <v>704</v>
      </c>
      <c r="F387" s="72">
        <v>4.4438833480621137E-2</v>
      </c>
    </row>
    <row r="388" spans="1:6">
      <c r="A388" s="69">
        <v>81</v>
      </c>
      <c r="B388" s="79" t="s">
        <v>85</v>
      </c>
      <c r="C388" s="44">
        <v>15842</v>
      </c>
      <c r="D388" s="44">
        <v>16546</v>
      </c>
      <c r="E388" s="44">
        <v>704</v>
      </c>
      <c r="F388" s="80">
        <v>4.4438833480621137E-2</v>
      </c>
    </row>
    <row r="389" spans="1:6">
      <c r="A389" s="69">
        <v>811</v>
      </c>
      <c r="B389" s="79" t="s">
        <v>473</v>
      </c>
      <c r="C389" s="44">
        <v>3253</v>
      </c>
      <c r="D389" s="44">
        <v>3450</v>
      </c>
      <c r="E389" s="44">
        <v>197</v>
      </c>
      <c r="F389" s="80">
        <v>6.0559483553642789E-2</v>
      </c>
    </row>
    <row r="390" spans="1:6">
      <c r="A390" s="69">
        <v>8111</v>
      </c>
      <c r="B390" s="79" t="s">
        <v>474</v>
      </c>
      <c r="C390" s="44">
        <v>2279</v>
      </c>
      <c r="D390" s="44">
        <v>2300</v>
      </c>
      <c r="E390" s="44">
        <v>21</v>
      </c>
      <c r="F390" s="80">
        <v>9.2145677928916186E-3</v>
      </c>
    </row>
    <row r="391" spans="1:6">
      <c r="A391" s="69">
        <v>8112</v>
      </c>
      <c r="B391" s="79" t="s">
        <v>475</v>
      </c>
      <c r="C391" s="44">
        <v>484</v>
      </c>
      <c r="D391" s="44">
        <v>572</v>
      </c>
      <c r="E391" s="44">
        <v>88</v>
      </c>
      <c r="F391" s="80">
        <v>0.18181818181818182</v>
      </c>
    </row>
    <row r="392" spans="1:6">
      <c r="A392" s="69">
        <v>8113</v>
      </c>
      <c r="B392" s="79" t="s">
        <v>476</v>
      </c>
      <c r="C392" s="44">
        <v>240</v>
      </c>
      <c r="D392" s="44">
        <v>336</v>
      </c>
      <c r="E392" s="44">
        <v>96</v>
      </c>
      <c r="F392" s="80">
        <v>0.4</v>
      </c>
    </row>
    <row r="393" spans="1:6">
      <c r="A393" s="69">
        <v>8114</v>
      </c>
      <c r="B393" s="79" t="s">
        <v>477</v>
      </c>
      <c r="C393" s="44">
        <v>251</v>
      </c>
      <c r="D393" s="44">
        <v>242</v>
      </c>
      <c r="E393" s="44">
        <v>-9</v>
      </c>
      <c r="F393" s="80">
        <v>-3.5856573705179286E-2</v>
      </c>
    </row>
    <row r="394" spans="1:6">
      <c r="A394" s="69">
        <v>812</v>
      </c>
      <c r="B394" s="79" t="s">
        <v>478</v>
      </c>
      <c r="C394" s="44">
        <v>5479</v>
      </c>
      <c r="D394" s="44">
        <v>5583</v>
      </c>
      <c r="E394" s="44">
        <v>104</v>
      </c>
      <c r="F394" s="80">
        <v>1.8981565979193284E-2</v>
      </c>
    </row>
    <row r="395" spans="1:6">
      <c r="A395" s="69">
        <v>8121</v>
      </c>
      <c r="B395" s="79" t="s">
        <v>479</v>
      </c>
      <c r="C395" s="44">
        <v>3822</v>
      </c>
      <c r="D395" s="44">
        <v>3865</v>
      </c>
      <c r="E395" s="44">
        <v>43</v>
      </c>
      <c r="F395" s="80">
        <v>1.1250654107796965E-2</v>
      </c>
    </row>
    <row r="396" spans="1:6">
      <c r="A396" s="69">
        <v>8122</v>
      </c>
      <c r="B396" s="79" t="s">
        <v>480</v>
      </c>
      <c r="C396" s="44">
        <v>306</v>
      </c>
      <c r="D396" s="44">
        <v>303</v>
      </c>
      <c r="E396" s="44">
        <v>-3</v>
      </c>
      <c r="F396" s="80">
        <v>-9.8039215686274508E-3</v>
      </c>
    </row>
    <row r="397" spans="1:6">
      <c r="A397" s="69">
        <v>8123</v>
      </c>
      <c r="B397" s="79" t="s">
        <v>481</v>
      </c>
      <c r="C397" s="44">
        <v>804</v>
      </c>
      <c r="D397" s="44">
        <v>853</v>
      </c>
      <c r="E397" s="44">
        <v>49</v>
      </c>
      <c r="F397" s="80">
        <v>6.0945273631840796E-2</v>
      </c>
    </row>
    <row r="398" spans="1:6">
      <c r="A398" s="69">
        <v>8129</v>
      </c>
      <c r="B398" s="79" t="s">
        <v>482</v>
      </c>
      <c r="C398" s="44">
        <v>547</v>
      </c>
      <c r="D398" s="44">
        <v>561</v>
      </c>
      <c r="E398" s="44">
        <v>14</v>
      </c>
      <c r="F398" s="80">
        <v>2.5594149908592323E-2</v>
      </c>
    </row>
    <row r="399" spans="1:6">
      <c r="A399" s="69">
        <v>813</v>
      </c>
      <c r="B399" s="79" t="s">
        <v>483</v>
      </c>
      <c r="C399" s="44">
        <v>3743</v>
      </c>
      <c r="D399" s="44">
        <v>3764</v>
      </c>
      <c r="E399" s="44">
        <v>21</v>
      </c>
      <c r="F399" s="80">
        <v>5.6104728827143999E-3</v>
      </c>
    </row>
    <row r="400" spans="1:6">
      <c r="A400" s="69">
        <v>8131</v>
      </c>
      <c r="B400" s="79" t="s">
        <v>484</v>
      </c>
      <c r="C400" s="44">
        <v>0</v>
      </c>
      <c r="D400" s="44">
        <v>0</v>
      </c>
      <c r="E400" s="44">
        <v>0</v>
      </c>
      <c r="F400" s="80" t="e">
        <v>#DIV/0!</v>
      </c>
    </row>
    <row r="401" spans="1:6">
      <c r="A401" s="69">
        <v>8132</v>
      </c>
      <c r="B401" s="79" t="s">
        <v>485</v>
      </c>
      <c r="C401" s="44">
        <v>555</v>
      </c>
      <c r="D401" s="44">
        <v>526</v>
      </c>
      <c r="E401" s="44">
        <v>-29</v>
      </c>
      <c r="F401" s="80">
        <v>-5.2252252252252253E-2</v>
      </c>
    </row>
    <row r="402" spans="1:6">
      <c r="A402" s="69">
        <v>8133</v>
      </c>
      <c r="B402" s="79" t="s">
        <v>486</v>
      </c>
      <c r="C402" s="44">
        <v>738</v>
      </c>
      <c r="D402" s="44">
        <v>805</v>
      </c>
      <c r="E402" s="44">
        <v>67</v>
      </c>
      <c r="F402" s="80">
        <v>9.0785907859078585E-2</v>
      </c>
    </row>
    <row r="403" spans="1:6">
      <c r="A403" s="69">
        <v>8134</v>
      </c>
      <c r="B403" s="79" t="s">
        <v>487</v>
      </c>
      <c r="C403" s="44">
        <v>1241</v>
      </c>
      <c r="D403" s="44">
        <v>1220</v>
      </c>
      <c r="E403" s="44">
        <v>-21</v>
      </c>
      <c r="F403" s="80">
        <v>-1.6921837228041903E-2</v>
      </c>
    </row>
    <row r="404" spans="1:6">
      <c r="A404" s="69">
        <v>8139</v>
      </c>
      <c r="B404" s="79" t="s">
        <v>488</v>
      </c>
      <c r="C404" s="44">
        <v>1085</v>
      </c>
      <c r="D404" s="44">
        <v>1087</v>
      </c>
      <c r="E404" s="44">
        <v>2</v>
      </c>
      <c r="F404" s="80">
        <v>1.8433179723502304E-3</v>
      </c>
    </row>
    <row r="405" spans="1:6">
      <c r="A405" s="69">
        <v>814</v>
      </c>
      <c r="B405" s="79" t="s">
        <v>489</v>
      </c>
      <c r="C405" s="44">
        <v>3367</v>
      </c>
      <c r="D405" s="44">
        <v>3750</v>
      </c>
      <c r="E405" s="44">
        <v>383</v>
      </c>
      <c r="F405" s="80">
        <v>0.11375111375111376</v>
      </c>
    </row>
    <row r="406" spans="1:6">
      <c r="A406" s="69">
        <v>8141</v>
      </c>
      <c r="B406" s="79" t="s">
        <v>489</v>
      </c>
      <c r="C406" s="44">
        <v>3367</v>
      </c>
      <c r="D406" s="44">
        <v>3750</v>
      </c>
      <c r="E406" s="44">
        <v>383</v>
      </c>
      <c r="F406" s="80">
        <v>0.11375111375111376</v>
      </c>
    </row>
    <row r="407" spans="1:6">
      <c r="A407" s="73"/>
      <c r="B407" s="74" t="s">
        <v>86</v>
      </c>
      <c r="C407" s="71">
        <v>14947</v>
      </c>
      <c r="D407" s="71">
        <v>15452</v>
      </c>
      <c r="E407" s="71">
        <v>505</v>
      </c>
      <c r="F407" s="72">
        <v>3.3786044022211817E-2</v>
      </c>
    </row>
    <row r="408" spans="1:6">
      <c r="A408" s="69">
        <v>92</v>
      </c>
      <c r="B408" s="79" t="s">
        <v>86</v>
      </c>
      <c r="C408" s="44">
        <v>14947</v>
      </c>
      <c r="D408" s="44">
        <v>15452</v>
      </c>
      <c r="E408" s="44">
        <v>505</v>
      </c>
      <c r="F408" s="80">
        <v>3.3786044022211817E-2</v>
      </c>
    </row>
    <row r="409" spans="1:6">
      <c r="A409" s="69">
        <v>921</v>
      </c>
      <c r="B409" s="79" t="s">
        <v>491</v>
      </c>
      <c r="C409" s="44">
        <v>3487</v>
      </c>
      <c r="D409" s="44">
        <v>3594</v>
      </c>
      <c r="E409" s="44">
        <v>107</v>
      </c>
      <c r="F409" s="80">
        <v>3.0685402925150561E-2</v>
      </c>
    </row>
    <row r="410" spans="1:6">
      <c r="A410" s="69">
        <v>9211</v>
      </c>
      <c r="B410" s="79" t="s">
        <v>491</v>
      </c>
      <c r="C410" s="44">
        <v>3487</v>
      </c>
      <c r="D410" s="44">
        <v>3594</v>
      </c>
      <c r="E410" s="44">
        <v>107</v>
      </c>
      <c r="F410" s="80">
        <v>3.0685402925150561E-2</v>
      </c>
    </row>
    <row r="411" spans="1:6">
      <c r="A411" s="69">
        <v>922</v>
      </c>
      <c r="B411" s="79" t="s">
        <v>492</v>
      </c>
      <c r="C411" s="44">
        <v>8511</v>
      </c>
      <c r="D411" s="44">
        <v>8634</v>
      </c>
      <c r="E411" s="44">
        <v>123</v>
      </c>
      <c r="F411" s="80">
        <v>1.4451885794853719E-2</v>
      </c>
    </row>
    <row r="412" spans="1:6">
      <c r="A412" s="69">
        <v>9221</v>
      </c>
      <c r="B412" s="79" t="s">
        <v>492</v>
      </c>
      <c r="C412" s="44">
        <v>8511</v>
      </c>
      <c r="D412" s="44">
        <v>8634</v>
      </c>
      <c r="E412" s="44">
        <v>123</v>
      </c>
      <c r="F412" s="80">
        <v>1.4451885794853719E-2</v>
      </c>
    </row>
    <row r="413" spans="1:6">
      <c r="A413" s="69">
        <v>923</v>
      </c>
      <c r="B413" s="79" t="s">
        <v>493</v>
      </c>
      <c r="C413" s="44">
        <v>335</v>
      </c>
      <c r="D413" s="44">
        <v>343</v>
      </c>
      <c r="E413" s="44">
        <v>8</v>
      </c>
      <c r="F413" s="80">
        <v>2.3880597014925373E-2</v>
      </c>
    </row>
    <row r="414" spans="1:6">
      <c r="A414" s="69">
        <v>9231</v>
      </c>
      <c r="B414" s="79" t="s">
        <v>493</v>
      </c>
      <c r="C414" s="44">
        <v>335</v>
      </c>
      <c r="D414" s="44">
        <v>343</v>
      </c>
      <c r="E414" s="44">
        <v>8</v>
      </c>
      <c r="F414" s="80">
        <v>2.3880597014925373E-2</v>
      </c>
    </row>
    <row r="415" spans="1:6">
      <c r="A415" s="69">
        <v>924</v>
      </c>
      <c r="B415" s="79" t="s">
        <v>494</v>
      </c>
      <c r="C415" s="44">
        <v>122</v>
      </c>
      <c r="D415" s="44">
        <v>121</v>
      </c>
      <c r="E415" s="44">
        <v>-1</v>
      </c>
      <c r="F415" s="80">
        <v>-8.1967213114754103E-3</v>
      </c>
    </row>
    <row r="416" spans="1:6">
      <c r="A416" s="69">
        <v>9241</v>
      </c>
      <c r="B416" s="79" t="s">
        <v>494</v>
      </c>
      <c r="C416" s="44">
        <v>122</v>
      </c>
      <c r="D416" s="44">
        <v>121</v>
      </c>
      <c r="E416" s="44">
        <v>-1</v>
      </c>
      <c r="F416" s="80">
        <v>-8.1967213114754103E-3</v>
      </c>
    </row>
    <row r="417" spans="1:6">
      <c r="A417" s="69">
        <v>925</v>
      </c>
      <c r="B417" s="79" t="s">
        <v>495</v>
      </c>
      <c r="C417" s="44">
        <v>332</v>
      </c>
      <c r="D417" s="44">
        <v>333</v>
      </c>
      <c r="E417" s="44">
        <v>1</v>
      </c>
      <c r="F417" s="80">
        <v>3.0120481927710845E-3</v>
      </c>
    </row>
    <row r="418" spans="1:6">
      <c r="A418" s="69">
        <v>9251</v>
      </c>
      <c r="B418" s="79" t="s">
        <v>495</v>
      </c>
      <c r="C418" s="44">
        <v>332</v>
      </c>
      <c r="D418" s="44">
        <v>333</v>
      </c>
      <c r="E418" s="44">
        <v>1</v>
      </c>
      <c r="F418" s="80">
        <v>3.0120481927710845E-3</v>
      </c>
    </row>
    <row r="419" spans="1:6">
      <c r="A419" s="69">
        <v>926</v>
      </c>
      <c r="B419" s="79" t="s">
        <v>496</v>
      </c>
      <c r="C419" s="44">
        <v>145</v>
      </c>
      <c r="D419" s="44">
        <v>151</v>
      </c>
      <c r="E419" s="44">
        <v>6</v>
      </c>
      <c r="F419" s="80">
        <v>4.1379310344827586E-2</v>
      </c>
    </row>
    <row r="420" spans="1:6">
      <c r="A420" s="69">
        <v>9261</v>
      </c>
      <c r="B420" s="79" t="s">
        <v>496</v>
      </c>
      <c r="C420" s="44">
        <v>145</v>
      </c>
      <c r="D420" s="44">
        <v>151</v>
      </c>
      <c r="E420" s="44">
        <v>6</v>
      </c>
      <c r="F420" s="80">
        <v>4.1379310344827586E-2</v>
      </c>
    </row>
    <row r="421" spans="1:6">
      <c r="A421" s="69">
        <v>928</v>
      </c>
      <c r="B421" s="79" t="s">
        <v>497</v>
      </c>
      <c r="C421" s="44">
        <v>0</v>
      </c>
      <c r="D421" s="44">
        <v>0</v>
      </c>
      <c r="E421" s="44">
        <v>0</v>
      </c>
      <c r="F421" s="80" t="e">
        <v>#DIV/0!</v>
      </c>
    </row>
    <row r="422" spans="1:6">
      <c r="A422" s="69">
        <v>9281</v>
      </c>
      <c r="B422" s="79" t="s">
        <v>497</v>
      </c>
      <c r="C422" s="44">
        <v>0</v>
      </c>
      <c r="D422" s="44">
        <v>0</v>
      </c>
      <c r="E422" s="44">
        <v>0</v>
      </c>
      <c r="F422" s="80" t="e">
        <v>#DIV/0!</v>
      </c>
    </row>
    <row r="424" spans="1:6">
      <c r="A424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510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511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512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513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514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515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516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517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518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519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520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521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883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522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523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524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525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526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527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528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>
      <c r="A24" t="s">
        <v>923</v>
      </c>
    </row>
    <row r="25" spans="1:5">
      <c r="A25" t="s">
        <v>922</v>
      </c>
    </row>
    <row r="30" spans="1:5" ht="15" customHeight="1"/>
    <row r="32" spans="1:5" ht="30" customHeight="1"/>
    <row r="61" ht="15" customHeight="1"/>
    <row r="63" ht="30" customHeight="1"/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529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511</v>
      </c>
      <c r="B4" s="89">
        <v>82032</v>
      </c>
      <c r="C4" s="90">
        <v>73103</v>
      </c>
      <c r="D4" s="56">
        <f>C4-B4</f>
        <v>-8929</v>
      </c>
      <c r="E4" s="57">
        <f>(C4-B4)/B4</f>
        <v>-0.10884776672518041</v>
      </c>
    </row>
    <row r="5" spans="1:5">
      <c r="A5" s="11" t="s">
        <v>512</v>
      </c>
      <c r="B5" s="89">
        <v>70680</v>
      </c>
      <c r="C5" s="90">
        <v>79377</v>
      </c>
      <c r="D5" s="56">
        <f t="shared" ref="D5:D22" si="0">C5-B5</f>
        <v>8697</v>
      </c>
      <c r="E5" s="57">
        <f t="shared" ref="E5:E22" si="1">(C5-B5)/B5</f>
        <v>0.12304753820033956</v>
      </c>
    </row>
    <row r="6" spans="1:5">
      <c r="A6" s="11" t="s">
        <v>513</v>
      </c>
      <c r="B6" s="89">
        <v>63803</v>
      </c>
      <c r="C6" s="90">
        <v>66046</v>
      </c>
      <c r="D6" s="56">
        <f t="shared" si="0"/>
        <v>2243</v>
      </c>
      <c r="E6" s="57">
        <f t="shared" si="1"/>
        <v>3.5155086751406675E-2</v>
      </c>
    </row>
    <row r="7" spans="1:5">
      <c r="A7" s="11" t="s">
        <v>514</v>
      </c>
      <c r="B7" s="89">
        <v>37685</v>
      </c>
      <c r="C7" s="90">
        <v>44906</v>
      </c>
      <c r="D7" s="56">
        <f t="shared" si="0"/>
        <v>7221</v>
      </c>
      <c r="E7" s="57">
        <f t="shared" si="1"/>
        <v>0.19161470080934059</v>
      </c>
    </row>
    <row r="8" spans="1:5">
      <c r="A8" s="11" t="s">
        <v>515</v>
      </c>
      <c r="B8" s="89">
        <v>24909</v>
      </c>
      <c r="C8" s="90">
        <v>29553</v>
      </c>
      <c r="D8" s="56">
        <f t="shared" si="0"/>
        <v>4644</v>
      </c>
      <c r="E8" s="57">
        <f t="shared" si="1"/>
        <v>0.18643863663735999</v>
      </c>
    </row>
    <row r="9" spans="1:5">
      <c r="A9" s="11" t="s">
        <v>516</v>
      </c>
      <c r="B9" s="89">
        <v>37069</v>
      </c>
      <c r="C9" s="90">
        <v>36999</v>
      </c>
      <c r="D9" s="56">
        <f t="shared" si="0"/>
        <v>-70</v>
      </c>
      <c r="E9" s="57">
        <f t="shared" si="1"/>
        <v>-1.8883703363996871E-3</v>
      </c>
    </row>
    <row r="10" spans="1:5">
      <c r="A10" s="11" t="s">
        <v>517</v>
      </c>
      <c r="B10" s="89">
        <v>17896</v>
      </c>
      <c r="C10" s="90">
        <v>21852</v>
      </c>
      <c r="D10" s="56">
        <f t="shared" si="0"/>
        <v>3956</v>
      </c>
      <c r="E10" s="57">
        <f t="shared" si="1"/>
        <v>0.22105498435404561</v>
      </c>
    </row>
    <row r="11" spans="1:5">
      <c r="A11" s="11" t="s">
        <v>518</v>
      </c>
      <c r="B11" s="89">
        <v>29650</v>
      </c>
      <c r="C11" s="90">
        <v>22065</v>
      </c>
      <c r="D11" s="56">
        <f t="shared" si="0"/>
        <v>-7585</v>
      </c>
      <c r="E11" s="57">
        <f t="shared" si="1"/>
        <v>-0.25581787521079258</v>
      </c>
    </row>
    <row r="12" spans="1:5">
      <c r="A12" s="11" t="s">
        <v>519</v>
      </c>
      <c r="B12" s="89">
        <v>23509</v>
      </c>
      <c r="C12" s="90">
        <v>25051</v>
      </c>
      <c r="D12" s="56">
        <f t="shared" si="0"/>
        <v>1542</v>
      </c>
      <c r="E12" s="57">
        <f t="shared" si="1"/>
        <v>6.5591900974095022E-2</v>
      </c>
    </row>
    <row r="13" spans="1:5">
      <c r="A13" s="11" t="s">
        <v>520</v>
      </c>
      <c r="B13" s="89">
        <v>19949</v>
      </c>
      <c r="C13" s="90">
        <v>19168</v>
      </c>
      <c r="D13" s="56">
        <f t="shared" si="0"/>
        <v>-781</v>
      </c>
      <c r="E13" s="57">
        <f t="shared" si="1"/>
        <v>-3.9149832071783047E-2</v>
      </c>
    </row>
    <row r="14" spans="1:5">
      <c r="A14" s="11" t="s">
        <v>521</v>
      </c>
      <c r="B14" s="89">
        <v>37054</v>
      </c>
      <c r="C14" s="90">
        <v>35498</v>
      </c>
      <c r="D14" s="56">
        <f t="shared" si="0"/>
        <v>-1556</v>
      </c>
      <c r="E14" s="57">
        <f t="shared" si="1"/>
        <v>-4.1992767312570844E-2</v>
      </c>
    </row>
    <row r="15" spans="1:5">
      <c r="A15" s="11" t="s">
        <v>883</v>
      </c>
      <c r="B15" s="89">
        <v>13501</v>
      </c>
      <c r="C15" s="90">
        <v>22450</v>
      </c>
      <c r="D15" s="56">
        <f t="shared" si="0"/>
        <v>8949</v>
      </c>
      <c r="E15" s="57">
        <f t="shared" si="1"/>
        <v>0.66283978964521151</v>
      </c>
    </row>
    <row r="16" spans="1:5">
      <c r="A16" s="11" t="s">
        <v>522</v>
      </c>
      <c r="B16" s="89">
        <v>14404</v>
      </c>
      <c r="C16" s="90">
        <v>20230</v>
      </c>
      <c r="D16" s="56">
        <f t="shared" si="0"/>
        <v>5826</v>
      </c>
      <c r="E16" s="57">
        <f t="shared" si="1"/>
        <v>0.40447098028325468</v>
      </c>
    </row>
    <row r="17" spans="1:5">
      <c r="A17" s="11" t="s">
        <v>523</v>
      </c>
      <c r="B17" s="89">
        <v>16089</v>
      </c>
      <c r="C17" s="90">
        <v>14185</v>
      </c>
      <c r="D17" s="56">
        <f t="shared" si="0"/>
        <v>-1904</v>
      </c>
      <c r="E17" s="57">
        <f t="shared" si="1"/>
        <v>-0.11834172415936355</v>
      </c>
    </row>
    <row r="18" spans="1:5">
      <c r="A18" s="11" t="s">
        <v>524</v>
      </c>
      <c r="B18" s="89">
        <v>9400</v>
      </c>
      <c r="C18" s="90">
        <v>10088</v>
      </c>
      <c r="D18" s="56">
        <f t="shared" si="0"/>
        <v>688</v>
      </c>
      <c r="E18" s="57">
        <f t="shared" si="1"/>
        <v>7.3191489361702125E-2</v>
      </c>
    </row>
    <row r="19" spans="1:5">
      <c r="A19" s="11" t="s">
        <v>525</v>
      </c>
      <c r="B19" s="89">
        <v>22133</v>
      </c>
      <c r="C19" s="90">
        <v>19984</v>
      </c>
      <c r="D19" s="56">
        <f t="shared" si="0"/>
        <v>-2149</v>
      </c>
      <c r="E19" s="57">
        <f t="shared" si="1"/>
        <v>-9.709483576559888E-2</v>
      </c>
    </row>
    <row r="20" spans="1:5">
      <c r="A20" s="11" t="s">
        <v>526</v>
      </c>
      <c r="B20" s="89">
        <v>16243</v>
      </c>
      <c r="C20" s="90">
        <v>15783</v>
      </c>
      <c r="D20" s="56">
        <f t="shared" si="0"/>
        <v>-460</v>
      </c>
      <c r="E20" s="57">
        <f t="shared" si="1"/>
        <v>-2.8319891645631964E-2</v>
      </c>
    </row>
    <row r="21" spans="1:5">
      <c r="A21" s="11" t="s">
        <v>527</v>
      </c>
      <c r="B21" s="89">
        <v>10172</v>
      </c>
      <c r="C21" s="90">
        <v>12479</v>
      </c>
      <c r="D21" s="56">
        <f t="shared" si="0"/>
        <v>2307</v>
      </c>
      <c r="E21" s="57">
        <f t="shared" si="1"/>
        <v>0.22679905623279592</v>
      </c>
    </row>
    <row r="22" spans="1:5">
      <c r="A22" s="14" t="s">
        <v>528</v>
      </c>
      <c r="B22" s="91">
        <v>26307</v>
      </c>
      <c r="C22" s="92">
        <v>30266</v>
      </c>
      <c r="D22" s="61">
        <f t="shared" si="0"/>
        <v>3959</v>
      </c>
      <c r="E22" s="62">
        <f t="shared" si="1"/>
        <v>0.15049226441631505</v>
      </c>
    </row>
    <row r="24" spans="1:5">
      <c r="A24" t="s">
        <v>923</v>
      </c>
    </row>
    <row r="25" spans="1:5">
      <c r="A25" t="s">
        <v>922</v>
      </c>
    </row>
    <row r="30" spans="1:5" ht="15" customHeight="1"/>
    <row r="32" spans="1:5" ht="30" customHeight="1"/>
    <row r="61" ht="15" customHeight="1"/>
    <row r="63" ht="30" customHeight="1"/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H4" sqref="H4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530</v>
      </c>
    </row>
    <row r="3" spans="1:22" ht="30" customHeight="1">
      <c r="A3" s="79"/>
      <c r="B3" s="154" t="s">
        <v>531</v>
      </c>
      <c r="C3" s="154"/>
      <c r="D3" s="68" t="s">
        <v>67</v>
      </c>
      <c r="E3" s="68" t="s">
        <v>68</v>
      </c>
      <c r="F3" s="155" t="s">
        <v>532</v>
      </c>
      <c r="G3" s="155"/>
      <c r="H3" s="155"/>
      <c r="I3" s="155"/>
      <c r="J3" s="68" t="s">
        <v>75</v>
      </c>
      <c r="K3" s="154" t="s">
        <v>77</v>
      </c>
      <c r="L3" s="154"/>
      <c r="M3" s="155" t="s">
        <v>89</v>
      </c>
      <c r="N3" s="155"/>
      <c r="O3" s="155"/>
      <c r="P3" s="154" t="s">
        <v>93</v>
      </c>
      <c r="Q3" s="154"/>
      <c r="R3" s="155" t="s">
        <v>82</v>
      </c>
      <c r="S3" s="155"/>
      <c r="T3" s="68" t="s">
        <v>85</v>
      </c>
      <c r="U3" s="70" t="s">
        <v>86</v>
      </c>
      <c r="V3" s="152" t="s">
        <v>533</v>
      </c>
    </row>
    <row r="4" spans="1:22" ht="60">
      <c r="A4" s="79"/>
      <c r="B4" s="93" t="s">
        <v>534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535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52"/>
    </row>
    <row r="5" spans="1:22">
      <c r="A5" s="93" t="s">
        <v>512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516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521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525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527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536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537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514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526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515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524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538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517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883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522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513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511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539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519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523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518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520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540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533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53" t="s">
        <v>541</v>
      </c>
      <c r="B30" s="153"/>
      <c r="C30" s="153"/>
    </row>
    <row r="32" spans="1:22" ht="30" customHeight="1">
      <c r="A32" s="79"/>
      <c r="B32" s="154" t="s">
        <v>531</v>
      </c>
      <c r="C32" s="154"/>
      <c r="D32" s="68" t="s">
        <v>67</v>
      </c>
      <c r="E32" s="68" t="s">
        <v>68</v>
      </c>
      <c r="F32" s="155" t="s">
        <v>532</v>
      </c>
      <c r="G32" s="155"/>
      <c r="H32" s="155"/>
      <c r="I32" s="155"/>
      <c r="J32" s="68" t="s">
        <v>75</v>
      </c>
      <c r="K32" s="154" t="s">
        <v>77</v>
      </c>
      <c r="L32" s="154"/>
      <c r="M32" s="155" t="s">
        <v>89</v>
      </c>
      <c r="N32" s="155"/>
      <c r="O32" s="155"/>
      <c r="P32" s="154" t="s">
        <v>93</v>
      </c>
      <c r="Q32" s="154"/>
      <c r="R32" s="155" t="s">
        <v>82</v>
      </c>
      <c r="S32" s="155"/>
      <c r="T32" s="68" t="s">
        <v>85</v>
      </c>
      <c r="U32" s="70" t="s">
        <v>86</v>
      </c>
      <c r="V32" s="152" t="s">
        <v>533</v>
      </c>
    </row>
    <row r="33" spans="1:22" ht="60">
      <c r="A33" s="79"/>
      <c r="B33" s="93" t="s">
        <v>534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535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52"/>
    </row>
    <row r="34" spans="1:22">
      <c r="A34" s="93" t="s">
        <v>512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516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521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525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527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536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537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514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526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515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524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538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517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883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522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513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511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539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519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523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518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520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540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533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53" t="s">
        <v>542</v>
      </c>
      <c r="B59" s="153"/>
      <c r="C59" s="15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54" t="s">
        <v>531</v>
      </c>
      <c r="C61" s="154"/>
      <c r="D61" s="68" t="s">
        <v>67</v>
      </c>
      <c r="E61" s="68" t="s">
        <v>68</v>
      </c>
      <c r="F61" s="155" t="s">
        <v>532</v>
      </c>
      <c r="G61" s="155"/>
      <c r="H61" s="155"/>
      <c r="I61" s="155"/>
      <c r="J61" s="68" t="s">
        <v>75</v>
      </c>
      <c r="K61" s="154" t="s">
        <v>77</v>
      </c>
      <c r="L61" s="154"/>
      <c r="M61" s="155" t="s">
        <v>89</v>
      </c>
      <c r="N61" s="155"/>
      <c r="O61" s="155"/>
      <c r="P61" s="154" t="s">
        <v>93</v>
      </c>
      <c r="Q61" s="154"/>
      <c r="R61" s="155" t="s">
        <v>82</v>
      </c>
      <c r="S61" s="155"/>
      <c r="T61" s="68" t="s">
        <v>85</v>
      </c>
      <c r="U61" s="70" t="s">
        <v>86</v>
      </c>
      <c r="V61" s="152" t="s">
        <v>533</v>
      </c>
    </row>
    <row r="62" spans="1:22" ht="60">
      <c r="A62" s="79"/>
      <c r="B62" s="93" t="s">
        <v>534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535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52"/>
    </row>
    <row r="63" spans="1:22">
      <c r="A63" s="93" t="s">
        <v>512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516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521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525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527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536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537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514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526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515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524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538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517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883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522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513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511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539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519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523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518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520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540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533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916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921</v>
      </c>
    </row>
    <row r="3" spans="1:22" ht="30">
      <c r="A3" s="79"/>
      <c r="B3" s="154" t="s">
        <v>531</v>
      </c>
      <c r="C3" s="154"/>
      <c r="D3" s="68" t="s">
        <v>67</v>
      </c>
      <c r="E3" s="68" t="s">
        <v>68</v>
      </c>
      <c r="F3" s="155" t="s">
        <v>532</v>
      </c>
      <c r="G3" s="155"/>
      <c r="H3" s="155"/>
      <c r="I3" s="155"/>
      <c r="J3" s="68" t="s">
        <v>75</v>
      </c>
      <c r="K3" s="154" t="s">
        <v>77</v>
      </c>
      <c r="L3" s="154"/>
      <c r="M3" s="155" t="s">
        <v>89</v>
      </c>
      <c r="N3" s="155"/>
      <c r="O3" s="155"/>
      <c r="P3" s="154" t="s">
        <v>93</v>
      </c>
      <c r="Q3" s="154"/>
      <c r="R3" s="155" t="s">
        <v>82</v>
      </c>
      <c r="S3" s="155"/>
      <c r="T3" s="68" t="s">
        <v>85</v>
      </c>
      <c r="U3" s="70" t="s">
        <v>86</v>
      </c>
      <c r="V3" s="152" t="s">
        <v>533</v>
      </c>
    </row>
    <row r="4" spans="1:22" ht="60">
      <c r="A4" s="79"/>
      <c r="B4" s="93" t="s">
        <v>543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535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52"/>
    </row>
    <row r="5" spans="1:22">
      <c r="A5" s="93" t="s">
        <v>512</v>
      </c>
      <c r="B5" s="96">
        <v>685</v>
      </c>
      <c r="C5" s="96">
        <v>53</v>
      </c>
      <c r="D5" s="44">
        <v>11473</v>
      </c>
      <c r="E5" s="44">
        <v>23359</v>
      </c>
      <c r="F5" s="44">
        <v>1238</v>
      </c>
      <c r="G5" s="96">
        <v>3192</v>
      </c>
      <c r="H5" s="96">
        <v>5958</v>
      </c>
      <c r="I5" s="96">
        <v>2893</v>
      </c>
      <c r="J5" s="96">
        <v>8133</v>
      </c>
      <c r="K5" s="96">
        <v>22134</v>
      </c>
      <c r="L5" s="96">
        <v>8480</v>
      </c>
      <c r="M5" s="96">
        <v>31261</v>
      </c>
      <c r="N5" s="96">
        <v>630</v>
      </c>
      <c r="O5" s="96">
        <v>6707</v>
      </c>
      <c r="P5" s="96">
        <v>18676</v>
      </c>
      <c r="Q5" s="96">
        <v>18556</v>
      </c>
      <c r="R5" s="96">
        <v>1446</v>
      </c>
      <c r="S5" s="96">
        <v>11223</v>
      </c>
      <c r="T5" s="96">
        <v>6154</v>
      </c>
      <c r="U5" s="96">
        <v>9238</v>
      </c>
      <c r="V5" s="96">
        <v>191489</v>
      </c>
    </row>
    <row r="6" spans="1:22">
      <c r="A6" s="93" t="s">
        <v>516</v>
      </c>
      <c r="B6" s="96">
        <v>65</v>
      </c>
      <c r="C6" s="96">
        <v>0</v>
      </c>
      <c r="D6" s="44">
        <v>1353</v>
      </c>
      <c r="E6" s="44">
        <v>7789</v>
      </c>
      <c r="F6" s="44">
        <v>851</v>
      </c>
      <c r="G6" s="96">
        <v>2398</v>
      </c>
      <c r="H6" s="96">
        <v>5417</v>
      </c>
      <c r="I6" s="96">
        <v>795</v>
      </c>
      <c r="J6" s="96">
        <v>2131</v>
      </c>
      <c r="K6" s="96">
        <v>33138</v>
      </c>
      <c r="L6" s="96">
        <v>2112</v>
      </c>
      <c r="M6" s="96">
        <v>29803</v>
      </c>
      <c r="N6" s="96">
        <v>271</v>
      </c>
      <c r="O6" s="96">
        <v>3360</v>
      </c>
      <c r="P6" s="96">
        <v>3824</v>
      </c>
      <c r="Q6" s="96">
        <v>5911</v>
      </c>
      <c r="R6" s="96">
        <v>464</v>
      </c>
      <c r="S6" s="96">
        <v>887</v>
      </c>
      <c r="T6" s="96">
        <v>1845</v>
      </c>
      <c r="U6" s="96">
        <v>7069</v>
      </c>
      <c r="V6" s="96">
        <v>109483</v>
      </c>
    </row>
    <row r="7" spans="1:22">
      <c r="A7" s="93" t="s">
        <v>521</v>
      </c>
      <c r="B7" s="96">
        <v>32</v>
      </c>
      <c r="C7" s="96">
        <v>27</v>
      </c>
      <c r="D7" s="44">
        <v>119</v>
      </c>
      <c r="E7" s="44">
        <v>8918</v>
      </c>
      <c r="F7" s="44">
        <v>223</v>
      </c>
      <c r="G7" s="96">
        <v>1106</v>
      </c>
      <c r="H7" s="96">
        <v>2564</v>
      </c>
      <c r="I7" s="96">
        <v>163</v>
      </c>
      <c r="J7" s="96">
        <v>4625</v>
      </c>
      <c r="K7" s="96">
        <v>9146</v>
      </c>
      <c r="L7" s="96">
        <v>419</v>
      </c>
      <c r="M7" s="96">
        <v>34913</v>
      </c>
      <c r="N7" s="96">
        <v>239</v>
      </c>
      <c r="O7" s="96">
        <v>1598</v>
      </c>
      <c r="P7" s="96">
        <v>4742</v>
      </c>
      <c r="Q7" s="96">
        <v>4363</v>
      </c>
      <c r="R7" s="96">
        <v>162</v>
      </c>
      <c r="S7" s="96">
        <v>144</v>
      </c>
      <c r="T7" s="96">
        <v>655</v>
      </c>
      <c r="U7" s="96">
        <v>2434</v>
      </c>
      <c r="V7" s="96">
        <v>76592</v>
      </c>
    </row>
    <row r="8" spans="1:22">
      <c r="A8" s="93" t="s">
        <v>525</v>
      </c>
      <c r="B8" s="96">
        <v>0</v>
      </c>
      <c r="C8" s="96">
        <v>54</v>
      </c>
      <c r="D8" s="44">
        <v>1552</v>
      </c>
      <c r="E8" s="44">
        <v>14434</v>
      </c>
      <c r="F8" s="44">
        <v>739</v>
      </c>
      <c r="G8" s="96">
        <v>375</v>
      </c>
      <c r="H8" s="96">
        <v>433</v>
      </c>
      <c r="I8" s="96">
        <v>376</v>
      </c>
      <c r="J8" s="96">
        <v>1619</v>
      </c>
      <c r="K8" s="96">
        <v>167</v>
      </c>
      <c r="L8" s="96">
        <v>18</v>
      </c>
      <c r="M8" s="96">
        <v>16170</v>
      </c>
      <c r="N8" s="96">
        <v>0</v>
      </c>
      <c r="O8" s="96">
        <v>300</v>
      </c>
      <c r="P8" s="96">
        <v>581</v>
      </c>
      <c r="Q8" s="96">
        <v>493</v>
      </c>
      <c r="R8" s="96">
        <v>88</v>
      </c>
      <c r="S8" s="96">
        <v>183</v>
      </c>
      <c r="T8" s="96">
        <v>111</v>
      </c>
      <c r="U8" s="96">
        <v>1268</v>
      </c>
      <c r="V8" s="96">
        <v>38961</v>
      </c>
    </row>
    <row r="9" spans="1:22">
      <c r="A9" s="93" t="s">
        <v>527</v>
      </c>
      <c r="B9" s="96">
        <v>110</v>
      </c>
      <c r="C9" s="96">
        <v>37</v>
      </c>
      <c r="D9" s="44">
        <v>49</v>
      </c>
      <c r="E9" s="44">
        <v>5862</v>
      </c>
      <c r="F9" s="44">
        <v>33</v>
      </c>
      <c r="G9" s="96">
        <v>145</v>
      </c>
      <c r="H9" s="96">
        <v>151</v>
      </c>
      <c r="I9" s="96">
        <v>0</v>
      </c>
      <c r="J9" s="96">
        <v>311</v>
      </c>
      <c r="K9" s="96">
        <v>618</v>
      </c>
      <c r="L9" s="96">
        <v>0</v>
      </c>
      <c r="M9" s="96">
        <v>14733</v>
      </c>
      <c r="N9" s="96">
        <v>0</v>
      </c>
      <c r="O9" s="96">
        <v>632</v>
      </c>
      <c r="P9" s="96">
        <v>6253</v>
      </c>
      <c r="Q9" s="96">
        <v>10929</v>
      </c>
      <c r="R9" s="96">
        <v>412</v>
      </c>
      <c r="S9" s="96">
        <v>50</v>
      </c>
      <c r="T9" s="96">
        <v>152</v>
      </c>
      <c r="U9" s="96">
        <v>1416</v>
      </c>
      <c r="V9" s="96">
        <v>41893</v>
      </c>
    </row>
    <row r="10" spans="1:22">
      <c r="A10" s="93" t="s">
        <v>536</v>
      </c>
      <c r="B10" s="96">
        <v>0</v>
      </c>
      <c r="C10" s="96">
        <v>0</v>
      </c>
      <c r="D10" s="44">
        <v>0</v>
      </c>
      <c r="E10" s="44">
        <v>39</v>
      </c>
      <c r="F10" s="44">
        <v>22</v>
      </c>
      <c r="G10" s="96">
        <v>0</v>
      </c>
      <c r="H10" s="96">
        <v>0</v>
      </c>
      <c r="I10" s="96">
        <v>0</v>
      </c>
      <c r="J10" s="96">
        <v>0</v>
      </c>
      <c r="K10" s="96">
        <v>72</v>
      </c>
      <c r="L10" s="96">
        <v>151</v>
      </c>
      <c r="M10" s="96">
        <v>296</v>
      </c>
      <c r="N10" s="96">
        <v>0</v>
      </c>
      <c r="O10" s="96">
        <v>131</v>
      </c>
      <c r="P10" s="96">
        <v>3822</v>
      </c>
      <c r="Q10" s="96">
        <v>12258</v>
      </c>
      <c r="R10" s="96">
        <v>136</v>
      </c>
      <c r="S10" s="96">
        <v>0</v>
      </c>
      <c r="T10" s="96">
        <v>4285</v>
      </c>
      <c r="U10" s="96">
        <v>2854</v>
      </c>
      <c r="V10" s="96">
        <v>24066</v>
      </c>
    </row>
    <row r="11" spans="1:22">
      <c r="A11" s="93" t="s">
        <v>537</v>
      </c>
      <c r="B11" s="96">
        <v>0</v>
      </c>
      <c r="C11" s="96">
        <v>0</v>
      </c>
      <c r="D11" s="44">
        <v>108</v>
      </c>
      <c r="E11" s="44">
        <v>829</v>
      </c>
      <c r="F11" s="44">
        <v>65</v>
      </c>
      <c r="G11" s="96">
        <v>111</v>
      </c>
      <c r="H11" s="96">
        <v>52</v>
      </c>
      <c r="I11" s="96">
        <v>81</v>
      </c>
      <c r="J11" s="96">
        <v>312</v>
      </c>
      <c r="K11" s="96">
        <v>1269</v>
      </c>
      <c r="L11" s="96">
        <v>250</v>
      </c>
      <c r="M11" s="96">
        <v>22385</v>
      </c>
      <c r="N11" s="96">
        <v>21</v>
      </c>
      <c r="O11" s="96">
        <v>277</v>
      </c>
      <c r="P11" s="96">
        <v>210</v>
      </c>
      <c r="Q11" s="96">
        <v>794</v>
      </c>
      <c r="R11" s="96">
        <v>89</v>
      </c>
      <c r="S11" s="96">
        <v>28</v>
      </c>
      <c r="T11" s="96">
        <v>303</v>
      </c>
      <c r="U11" s="96">
        <v>4735</v>
      </c>
      <c r="V11" s="96">
        <v>31919</v>
      </c>
    </row>
    <row r="12" spans="1:22" ht="30">
      <c r="A12" s="93" t="s">
        <v>514</v>
      </c>
      <c r="B12" s="96">
        <v>14</v>
      </c>
      <c r="C12" s="96">
        <v>0</v>
      </c>
      <c r="D12" s="44">
        <v>29</v>
      </c>
      <c r="E12" s="44">
        <v>191</v>
      </c>
      <c r="F12" s="44">
        <v>119</v>
      </c>
      <c r="G12" s="96">
        <v>70</v>
      </c>
      <c r="H12" s="96">
        <v>238</v>
      </c>
      <c r="I12" s="96">
        <v>0</v>
      </c>
      <c r="J12" s="96">
        <v>1840</v>
      </c>
      <c r="K12" s="96">
        <v>173</v>
      </c>
      <c r="L12" s="96">
        <v>0</v>
      </c>
      <c r="M12" s="96">
        <v>1065</v>
      </c>
      <c r="N12" s="96">
        <v>0</v>
      </c>
      <c r="O12" s="96">
        <v>152</v>
      </c>
      <c r="P12" s="96">
        <v>88682</v>
      </c>
      <c r="Q12" s="96">
        <v>8287</v>
      </c>
      <c r="R12" s="96">
        <v>1032</v>
      </c>
      <c r="S12" s="96">
        <v>138</v>
      </c>
      <c r="T12" s="96">
        <v>693</v>
      </c>
      <c r="U12" s="96">
        <v>727</v>
      </c>
      <c r="V12" s="96">
        <v>103450</v>
      </c>
    </row>
    <row r="13" spans="1:22" ht="30">
      <c r="A13" s="93" t="s">
        <v>526</v>
      </c>
      <c r="B13" s="96">
        <v>33</v>
      </c>
      <c r="C13" s="96">
        <v>0</v>
      </c>
      <c r="D13" s="44">
        <v>164</v>
      </c>
      <c r="E13" s="44">
        <v>2417</v>
      </c>
      <c r="F13" s="44">
        <v>78</v>
      </c>
      <c r="G13" s="96">
        <v>325</v>
      </c>
      <c r="H13" s="96">
        <v>2096</v>
      </c>
      <c r="I13" s="96">
        <v>43</v>
      </c>
      <c r="J13" s="96">
        <v>9032</v>
      </c>
      <c r="K13" s="96">
        <v>640</v>
      </c>
      <c r="L13" s="96">
        <v>195</v>
      </c>
      <c r="M13" s="96">
        <v>10308</v>
      </c>
      <c r="N13" s="96">
        <v>26</v>
      </c>
      <c r="O13" s="96">
        <v>579</v>
      </c>
      <c r="P13" s="96">
        <v>3226</v>
      </c>
      <c r="Q13" s="96">
        <v>1158</v>
      </c>
      <c r="R13" s="96">
        <v>6241</v>
      </c>
      <c r="S13" s="96">
        <v>79</v>
      </c>
      <c r="T13" s="96">
        <v>1849</v>
      </c>
      <c r="U13" s="96">
        <v>731</v>
      </c>
      <c r="V13" s="96">
        <v>39220</v>
      </c>
    </row>
    <row r="14" spans="1:22" ht="30">
      <c r="A14" s="93" t="s">
        <v>515</v>
      </c>
      <c r="B14" s="96">
        <v>13</v>
      </c>
      <c r="C14" s="96">
        <v>0</v>
      </c>
      <c r="D14" s="44">
        <v>0</v>
      </c>
      <c r="E14" s="44">
        <v>598</v>
      </c>
      <c r="F14" s="44">
        <v>0</v>
      </c>
      <c r="G14" s="96">
        <v>206</v>
      </c>
      <c r="H14" s="96">
        <v>3809</v>
      </c>
      <c r="I14" s="96">
        <v>0</v>
      </c>
      <c r="J14" s="96">
        <v>0</v>
      </c>
      <c r="K14" s="96">
        <v>397</v>
      </c>
      <c r="L14" s="96">
        <v>48</v>
      </c>
      <c r="M14" s="96">
        <v>2856</v>
      </c>
      <c r="N14" s="96">
        <v>0</v>
      </c>
      <c r="O14" s="96">
        <v>415</v>
      </c>
      <c r="P14" s="96">
        <v>4636</v>
      </c>
      <c r="Q14" s="96">
        <v>83655</v>
      </c>
      <c r="R14" s="96">
        <v>91</v>
      </c>
      <c r="S14" s="96">
        <v>0</v>
      </c>
      <c r="T14" s="96">
        <v>186</v>
      </c>
      <c r="U14" s="96">
        <v>1752</v>
      </c>
      <c r="V14" s="96">
        <v>98662</v>
      </c>
    </row>
    <row r="15" spans="1:22">
      <c r="A15" s="93" t="s">
        <v>524</v>
      </c>
      <c r="B15" s="96">
        <v>0</v>
      </c>
      <c r="C15" s="96">
        <v>0</v>
      </c>
      <c r="D15" s="44">
        <v>0</v>
      </c>
      <c r="E15" s="44">
        <v>0</v>
      </c>
      <c r="F15" s="44">
        <v>0</v>
      </c>
      <c r="G15" s="96">
        <v>47</v>
      </c>
      <c r="H15" s="96">
        <v>338</v>
      </c>
      <c r="I15" s="96">
        <v>0</v>
      </c>
      <c r="J15" s="96">
        <v>0</v>
      </c>
      <c r="K15" s="96">
        <v>71</v>
      </c>
      <c r="L15" s="96">
        <v>0</v>
      </c>
      <c r="M15" s="96">
        <v>383</v>
      </c>
      <c r="N15" s="96">
        <v>0</v>
      </c>
      <c r="O15" s="96">
        <v>188</v>
      </c>
      <c r="P15" s="96">
        <v>343</v>
      </c>
      <c r="Q15" s="96">
        <v>23079</v>
      </c>
      <c r="R15" s="96">
        <v>234</v>
      </c>
      <c r="S15" s="96">
        <v>0</v>
      </c>
      <c r="T15" s="96">
        <v>1346</v>
      </c>
      <c r="U15" s="96">
        <v>597</v>
      </c>
      <c r="V15" s="96">
        <v>26626</v>
      </c>
    </row>
    <row r="16" spans="1:22">
      <c r="A16" s="93" t="s">
        <v>538</v>
      </c>
      <c r="B16" s="96">
        <v>0</v>
      </c>
      <c r="C16" s="96">
        <v>0</v>
      </c>
      <c r="D16" s="44">
        <v>0</v>
      </c>
      <c r="E16" s="44">
        <v>251</v>
      </c>
      <c r="F16" s="44">
        <v>0</v>
      </c>
      <c r="G16" s="96">
        <v>0</v>
      </c>
      <c r="H16" s="96">
        <v>525</v>
      </c>
      <c r="I16" s="96">
        <v>474</v>
      </c>
      <c r="J16" s="96">
        <v>135</v>
      </c>
      <c r="K16" s="96">
        <v>646</v>
      </c>
      <c r="L16" s="96">
        <v>170</v>
      </c>
      <c r="M16" s="96">
        <v>201</v>
      </c>
      <c r="N16" s="96">
        <v>126</v>
      </c>
      <c r="O16" s="96">
        <v>5442</v>
      </c>
      <c r="P16" s="96">
        <v>1711</v>
      </c>
      <c r="Q16" s="96">
        <v>882</v>
      </c>
      <c r="R16" s="96">
        <v>1051</v>
      </c>
      <c r="S16" s="96">
        <v>506</v>
      </c>
      <c r="T16" s="96">
        <v>260</v>
      </c>
      <c r="U16" s="96">
        <v>19879</v>
      </c>
      <c r="V16" s="96">
        <v>32259</v>
      </c>
    </row>
    <row r="17" spans="1:22">
      <c r="A17" s="93" t="s">
        <v>517</v>
      </c>
      <c r="B17" s="96">
        <v>18</v>
      </c>
      <c r="C17" s="96">
        <v>0</v>
      </c>
      <c r="D17" s="44">
        <v>0</v>
      </c>
      <c r="E17" s="44">
        <v>571</v>
      </c>
      <c r="F17" s="44">
        <v>0</v>
      </c>
      <c r="G17" s="96">
        <v>55</v>
      </c>
      <c r="H17" s="96">
        <v>2321</v>
      </c>
      <c r="I17" s="96">
        <v>66</v>
      </c>
      <c r="J17" s="96">
        <v>243</v>
      </c>
      <c r="K17" s="96">
        <v>0</v>
      </c>
      <c r="L17" s="96">
        <v>188</v>
      </c>
      <c r="M17" s="96">
        <v>0</v>
      </c>
      <c r="N17" s="96">
        <v>0</v>
      </c>
      <c r="O17" s="96">
        <v>246</v>
      </c>
      <c r="P17" s="96">
        <v>2801</v>
      </c>
      <c r="Q17" s="96">
        <v>3931</v>
      </c>
      <c r="R17" s="96">
        <v>984</v>
      </c>
      <c r="S17" s="96">
        <v>51552</v>
      </c>
      <c r="T17" s="96">
        <v>542</v>
      </c>
      <c r="U17" s="96">
        <v>273</v>
      </c>
      <c r="V17" s="96">
        <v>63791</v>
      </c>
    </row>
    <row r="18" spans="1:22" ht="30">
      <c r="A18" s="93" t="s">
        <v>883</v>
      </c>
      <c r="B18" s="96">
        <v>0</v>
      </c>
      <c r="C18" s="96">
        <v>0</v>
      </c>
      <c r="D18" s="44">
        <v>338</v>
      </c>
      <c r="E18" s="44">
        <v>975</v>
      </c>
      <c r="F18" s="44">
        <v>53</v>
      </c>
      <c r="G18" s="96">
        <v>240</v>
      </c>
      <c r="H18" s="96">
        <v>1345</v>
      </c>
      <c r="I18" s="96">
        <v>561</v>
      </c>
      <c r="J18" s="96">
        <v>171</v>
      </c>
      <c r="K18" s="96">
        <v>164</v>
      </c>
      <c r="L18" s="96">
        <v>1720</v>
      </c>
      <c r="M18" s="96">
        <v>572</v>
      </c>
      <c r="N18" s="96">
        <v>0</v>
      </c>
      <c r="O18" s="96">
        <v>22102</v>
      </c>
      <c r="P18" s="96">
        <v>4312</v>
      </c>
      <c r="Q18" s="96">
        <v>5785</v>
      </c>
      <c r="R18" s="96">
        <v>1117</v>
      </c>
      <c r="S18" s="96">
        <v>4138</v>
      </c>
      <c r="T18" s="96">
        <v>6520</v>
      </c>
      <c r="U18" s="96">
        <v>1106</v>
      </c>
      <c r="V18" s="96">
        <v>51219</v>
      </c>
    </row>
    <row r="19" spans="1:22">
      <c r="A19" s="93" t="s">
        <v>522</v>
      </c>
      <c r="B19" s="96">
        <v>118</v>
      </c>
      <c r="C19" s="96">
        <v>0</v>
      </c>
      <c r="D19" s="44">
        <v>0</v>
      </c>
      <c r="E19" s="44">
        <v>24</v>
      </c>
      <c r="F19" s="44">
        <v>0</v>
      </c>
      <c r="G19" s="96">
        <v>0</v>
      </c>
      <c r="H19" s="96">
        <v>557</v>
      </c>
      <c r="I19" s="96">
        <v>2666</v>
      </c>
      <c r="J19" s="96">
        <v>229</v>
      </c>
      <c r="K19" s="96">
        <v>0</v>
      </c>
      <c r="L19" s="96">
        <v>106</v>
      </c>
      <c r="M19" s="96">
        <v>262</v>
      </c>
      <c r="N19" s="96">
        <v>0</v>
      </c>
      <c r="O19" s="96">
        <v>528</v>
      </c>
      <c r="P19" s="96">
        <v>1963</v>
      </c>
      <c r="Q19" s="96">
        <v>14211</v>
      </c>
      <c r="R19" s="96">
        <v>5393</v>
      </c>
      <c r="S19" s="96">
        <v>1332</v>
      </c>
      <c r="T19" s="96">
        <v>17114</v>
      </c>
      <c r="U19" s="96">
        <v>408</v>
      </c>
      <c r="V19" s="96">
        <v>44911</v>
      </c>
    </row>
    <row r="20" spans="1:22">
      <c r="A20" s="93" t="s">
        <v>513</v>
      </c>
      <c r="B20" s="96">
        <v>134</v>
      </c>
      <c r="C20" s="96">
        <v>0</v>
      </c>
      <c r="D20" s="44">
        <v>655</v>
      </c>
      <c r="E20" s="44">
        <v>7553</v>
      </c>
      <c r="F20" s="44">
        <v>162</v>
      </c>
      <c r="G20" s="96">
        <v>14208</v>
      </c>
      <c r="H20" s="96">
        <v>70173</v>
      </c>
      <c r="I20" s="96">
        <v>1285</v>
      </c>
      <c r="J20" s="96">
        <v>4983</v>
      </c>
      <c r="K20" s="96">
        <v>18066</v>
      </c>
      <c r="L20" s="96">
        <v>7715</v>
      </c>
      <c r="M20" s="96">
        <v>5498</v>
      </c>
      <c r="N20" s="96">
        <v>37</v>
      </c>
      <c r="O20" s="96">
        <v>3269</v>
      </c>
      <c r="P20" s="96">
        <v>1549</v>
      </c>
      <c r="Q20" s="96">
        <v>1372</v>
      </c>
      <c r="R20" s="96">
        <v>1362</v>
      </c>
      <c r="S20" s="96">
        <v>5491</v>
      </c>
      <c r="T20" s="96">
        <v>3015</v>
      </c>
      <c r="U20" s="96">
        <v>218</v>
      </c>
      <c r="V20" s="96">
        <v>146745</v>
      </c>
    </row>
    <row r="21" spans="1:22">
      <c r="A21" s="93" t="s">
        <v>511</v>
      </c>
      <c r="B21" s="96">
        <v>96</v>
      </c>
      <c r="C21" s="96">
        <v>30</v>
      </c>
      <c r="D21" s="44">
        <v>3754</v>
      </c>
      <c r="E21" s="44">
        <v>11804</v>
      </c>
      <c r="F21" s="44">
        <v>1687</v>
      </c>
      <c r="G21" s="96">
        <v>5722</v>
      </c>
      <c r="H21" s="96">
        <v>19319</v>
      </c>
      <c r="I21" s="96">
        <v>15861</v>
      </c>
      <c r="J21" s="96">
        <v>6882</v>
      </c>
      <c r="K21" s="96">
        <v>23455</v>
      </c>
      <c r="L21" s="96">
        <v>3197</v>
      </c>
      <c r="M21" s="96">
        <v>20066</v>
      </c>
      <c r="N21" s="96">
        <v>152</v>
      </c>
      <c r="O21" s="96">
        <v>7931</v>
      </c>
      <c r="P21" s="96">
        <v>13744</v>
      </c>
      <c r="Q21" s="96">
        <v>28889</v>
      </c>
      <c r="R21" s="96">
        <v>1672</v>
      </c>
      <c r="S21" s="96">
        <v>4877</v>
      </c>
      <c r="T21" s="96">
        <v>5304</v>
      </c>
      <c r="U21" s="96">
        <v>11578</v>
      </c>
      <c r="V21" s="96">
        <v>186020</v>
      </c>
    </row>
    <row r="22" spans="1:22">
      <c r="A22" s="93" t="s">
        <v>539</v>
      </c>
      <c r="B22" s="96">
        <v>1468</v>
      </c>
      <c r="C22" s="96">
        <v>0</v>
      </c>
      <c r="D22" s="44">
        <v>0</v>
      </c>
      <c r="E22" s="44">
        <v>0</v>
      </c>
      <c r="F22" s="44">
        <v>0</v>
      </c>
      <c r="G22" s="96">
        <v>118</v>
      </c>
      <c r="H22" s="96">
        <v>71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28</v>
      </c>
      <c r="R22" s="96">
        <v>0</v>
      </c>
      <c r="S22" s="96">
        <v>0</v>
      </c>
      <c r="T22" s="96">
        <v>0</v>
      </c>
      <c r="U22" s="96">
        <v>37</v>
      </c>
      <c r="V22" s="96">
        <v>1722</v>
      </c>
    </row>
    <row r="23" spans="1:22">
      <c r="A23" s="93" t="s">
        <v>519</v>
      </c>
      <c r="B23" s="96">
        <v>0</v>
      </c>
      <c r="C23" s="96">
        <v>20</v>
      </c>
      <c r="D23" s="44">
        <v>50883</v>
      </c>
      <c r="E23" s="44">
        <v>1249</v>
      </c>
      <c r="F23" s="44">
        <v>439</v>
      </c>
      <c r="G23" s="96">
        <v>406</v>
      </c>
      <c r="H23" s="96">
        <v>282</v>
      </c>
      <c r="I23" s="96">
        <v>959</v>
      </c>
      <c r="J23" s="96">
        <v>95</v>
      </c>
      <c r="K23" s="96">
        <v>45</v>
      </c>
      <c r="L23" s="96">
        <v>750</v>
      </c>
      <c r="M23" s="96">
        <v>416</v>
      </c>
      <c r="N23" s="96">
        <v>0</v>
      </c>
      <c r="O23" s="96">
        <v>896</v>
      </c>
      <c r="P23" s="96">
        <v>623</v>
      </c>
      <c r="Q23" s="96">
        <v>449</v>
      </c>
      <c r="R23" s="96">
        <v>71</v>
      </c>
      <c r="S23" s="96">
        <v>217</v>
      </c>
      <c r="T23" s="96">
        <v>225</v>
      </c>
      <c r="U23" s="96">
        <v>1480</v>
      </c>
      <c r="V23" s="96">
        <v>59505</v>
      </c>
    </row>
    <row r="24" spans="1:22" ht="30">
      <c r="A24" s="93" t="s">
        <v>523</v>
      </c>
      <c r="B24" s="96">
        <v>0</v>
      </c>
      <c r="C24" s="96">
        <v>22</v>
      </c>
      <c r="D24" s="44">
        <v>2983</v>
      </c>
      <c r="E24" s="44">
        <v>3597</v>
      </c>
      <c r="F24" s="44">
        <v>1530</v>
      </c>
      <c r="G24" s="96">
        <v>1018</v>
      </c>
      <c r="H24" s="96">
        <v>3780</v>
      </c>
      <c r="I24" s="96">
        <v>2326</v>
      </c>
      <c r="J24" s="96">
        <v>3030</v>
      </c>
      <c r="K24" s="96">
        <v>321</v>
      </c>
      <c r="L24" s="96">
        <v>1688</v>
      </c>
      <c r="M24" s="96">
        <v>1023</v>
      </c>
      <c r="N24" s="96">
        <v>0</v>
      </c>
      <c r="O24" s="96">
        <v>1433</v>
      </c>
      <c r="P24" s="96">
        <v>865</v>
      </c>
      <c r="Q24" s="96">
        <v>1027</v>
      </c>
      <c r="R24" s="96">
        <v>307</v>
      </c>
      <c r="S24" s="96">
        <v>319</v>
      </c>
      <c r="T24" s="96">
        <v>7355</v>
      </c>
      <c r="U24" s="96">
        <v>1036</v>
      </c>
      <c r="V24" s="96">
        <v>33660</v>
      </c>
    </row>
    <row r="25" spans="1:22">
      <c r="A25" s="93" t="s">
        <v>518</v>
      </c>
      <c r="B25" s="96">
        <v>10</v>
      </c>
      <c r="C25" s="96">
        <v>0</v>
      </c>
      <c r="D25" s="44">
        <v>955</v>
      </c>
      <c r="E25" s="44">
        <v>28199</v>
      </c>
      <c r="F25" s="44">
        <v>1134</v>
      </c>
      <c r="G25" s="96">
        <v>957</v>
      </c>
      <c r="H25" s="96">
        <v>3109</v>
      </c>
      <c r="I25" s="96">
        <v>337</v>
      </c>
      <c r="J25" s="96">
        <v>1078</v>
      </c>
      <c r="K25" s="96">
        <v>476</v>
      </c>
      <c r="L25" s="96">
        <v>247</v>
      </c>
      <c r="M25" s="96">
        <v>1059</v>
      </c>
      <c r="N25" s="96">
        <v>0</v>
      </c>
      <c r="O25" s="96">
        <v>1469</v>
      </c>
      <c r="P25" s="96">
        <v>365</v>
      </c>
      <c r="Q25" s="96">
        <v>1207</v>
      </c>
      <c r="R25" s="96">
        <v>32</v>
      </c>
      <c r="S25" s="96">
        <v>1114</v>
      </c>
      <c r="T25" s="96">
        <v>3492</v>
      </c>
      <c r="U25" s="96">
        <v>561</v>
      </c>
      <c r="V25" s="96">
        <v>45801</v>
      </c>
    </row>
    <row r="26" spans="1:22">
      <c r="A26" s="93" t="s">
        <v>520</v>
      </c>
      <c r="B26" s="96">
        <v>187</v>
      </c>
      <c r="C26" s="96">
        <v>85</v>
      </c>
      <c r="D26" s="44">
        <v>1840</v>
      </c>
      <c r="E26" s="44">
        <v>3277</v>
      </c>
      <c r="F26" s="44">
        <v>181</v>
      </c>
      <c r="G26" s="96">
        <v>5709</v>
      </c>
      <c r="H26" s="96">
        <v>8421</v>
      </c>
      <c r="I26" s="96">
        <v>19770</v>
      </c>
      <c r="J26" s="96">
        <v>479</v>
      </c>
      <c r="K26" s="96">
        <v>73</v>
      </c>
      <c r="L26" s="96">
        <v>1002</v>
      </c>
      <c r="M26" s="96">
        <v>280</v>
      </c>
      <c r="N26" s="96">
        <v>0</v>
      </c>
      <c r="O26" s="96">
        <v>2629</v>
      </c>
      <c r="P26" s="96">
        <v>986</v>
      </c>
      <c r="Q26" s="96">
        <v>1076</v>
      </c>
      <c r="R26" s="96">
        <v>133</v>
      </c>
      <c r="S26" s="96">
        <v>2342</v>
      </c>
      <c r="T26" s="96">
        <v>2227</v>
      </c>
      <c r="U26" s="96">
        <v>750</v>
      </c>
      <c r="V26" s="96">
        <v>51447</v>
      </c>
    </row>
    <row r="27" spans="1:22">
      <c r="A27" s="93" t="s">
        <v>540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1786</v>
      </c>
      <c r="V27" s="96">
        <v>1786</v>
      </c>
    </row>
    <row r="28" spans="1:22">
      <c r="A28" s="93" t="s">
        <v>533</v>
      </c>
      <c r="B28" s="96">
        <v>2983</v>
      </c>
      <c r="C28" s="96">
        <v>328</v>
      </c>
      <c r="D28" s="96">
        <v>76255</v>
      </c>
      <c r="E28" s="96">
        <v>121936</v>
      </c>
      <c r="F28" s="96">
        <v>8554</v>
      </c>
      <c r="G28" s="96">
        <v>36408</v>
      </c>
      <c r="H28" s="96">
        <v>130959</v>
      </c>
      <c r="I28" s="96">
        <v>48656</v>
      </c>
      <c r="J28" s="96">
        <v>45328</v>
      </c>
      <c r="K28" s="96">
        <v>111071</v>
      </c>
      <c r="L28" s="96">
        <v>28456</v>
      </c>
      <c r="M28" s="96">
        <v>193550</v>
      </c>
      <c r="N28" s="96">
        <v>1502</v>
      </c>
      <c r="O28" s="96">
        <v>60284</v>
      </c>
      <c r="P28" s="96">
        <v>163914</v>
      </c>
      <c r="Q28" s="96">
        <v>228340</v>
      </c>
      <c r="R28" s="96">
        <v>22517</v>
      </c>
      <c r="S28" s="96">
        <v>84620</v>
      </c>
      <c r="T28" s="96">
        <v>63633</v>
      </c>
      <c r="U28" s="96">
        <v>71933</v>
      </c>
      <c r="V28" s="96">
        <v>1501227</v>
      </c>
    </row>
    <row r="30" spans="1:22">
      <c r="A30" s="153" t="s">
        <v>541</v>
      </c>
      <c r="B30" s="153"/>
      <c r="C30" s="153"/>
    </row>
    <row r="32" spans="1:22" ht="30" customHeight="1">
      <c r="A32" s="79"/>
      <c r="B32" s="154" t="s">
        <v>531</v>
      </c>
      <c r="C32" s="154"/>
      <c r="D32" s="68" t="s">
        <v>67</v>
      </c>
      <c r="E32" s="68" t="s">
        <v>68</v>
      </c>
      <c r="F32" s="155" t="s">
        <v>532</v>
      </c>
      <c r="G32" s="155"/>
      <c r="H32" s="155"/>
      <c r="I32" s="155"/>
      <c r="J32" s="68" t="s">
        <v>75</v>
      </c>
      <c r="K32" s="154" t="s">
        <v>77</v>
      </c>
      <c r="L32" s="154"/>
      <c r="M32" s="155" t="s">
        <v>89</v>
      </c>
      <c r="N32" s="155"/>
      <c r="O32" s="155"/>
      <c r="P32" s="154" t="s">
        <v>93</v>
      </c>
      <c r="Q32" s="154"/>
      <c r="R32" s="155" t="s">
        <v>82</v>
      </c>
      <c r="S32" s="155"/>
      <c r="T32" s="68" t="s">
        <v>85</v>
      </c>
      <c r="U32" s="70" t="s">
        <v>86</v>
      </c>
      <c r="V32" s="152" t="s">
        <v>533</v>
      </c>
    </row>
    <row r="33" spans="1:22" ht="60">
      <c r="A33" s="79"/>
      <c r="B33" s="93" t="s">
        <v>543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535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52"/>
    </row>
    <row r="34" spans="1:22">
      <c r="A34" s="93" t="s">
        <v>512</v>
      </c>
      <c r="B34" s="80">
        <v>0.22963459604425077</v>
      </c>
      <c r="C34" s="80">
        <v>0.16158536585365854</v>
      </c>
      <c r="D34" s="80">
        <v>0.15045570782243786</v>
      </c>
      <c r="E34" s="80">
        <v>0.19156770764991471</v>
      </c>
      <c r="F34" s="80">
        <v>0.1447276128127192</v>
      </c>
      <c r="G34" s="80">
        <v>8.7673038892551083E-2</v>
      </c>
      <c r="H34" s="80">
        <v>4.5495154972166864E-2</v>
      </c>
      <c r="I34" s="80">
        <v>5.9458237421900692E-2</v>
      </c>
      <c r="J34" s="80">
        <v>0.17942552064948816</v>
      </c>
      <c r="K34" s="80">
        <v>0.19927793933610033</v>
      </c>
      <c r="L34" s="80">
        <v>0.29800393590104018</v>
      </c>
      <c r="M34" s="80">
        <v>0.16151382071816067</v>
      </c>
      <c r="N34" s="80">
        <v>0.41944074567243678</v>
      </c>
      <c r="O34" s="80">
        <v>0.11125671820051755</v>
      </c>
      <c r="P34" s="80">
        <v>0.11393779664946252</v>
      </c>
      <c r="Q34" s="80">
        <v>8.1264780590347724E-2</v>
      </c>
      <c r="R34" s="80">
        <v>6.4218146289470174E-2</v>
      </c>
      <c r="S34" s="80">
        <v>0.13262822027889387</v>
      </c>
      <c r="T34" s="80">
        <v>9.6710826143667591E-2</v>
      </c>
      <c r="U34" s="80">
        <v>0.12842506221066827</v>
      </c>
      <c r="V34" s="80">
        <v>0.12755499334877404</v>
      </c>
    </row>
    <row r="35" spans="1:22">
      <c r="A35" s="93" t="s">
        <v>516</v>
      </c>
      <c r="B35" s="80">
        <v>2.179014415018438E-2</v>
      </c>
      <c r="C35" s="80">
        <v>0</v>
      </c>
      <c r="D35" s="80">
        <v>1.7743098813192578E-2</v>
      </c>
      <c r="E35" s="80">
        <v>6.3877771945938855E-2</v>
      </c>
      <c r="F35" s="80">
        <v>9.9485620762216509E-2</v>
      </c>
      <c r="G35" s="80">
        <v>6.5864645132937813E-2</v>
      </c>
      <c r="H35" s="80">
        <v>4.1364091051397767E-2</v>
      </c>
      <c r="I35" s="80">
        <v>1.6339197632357777E-2</v>
      </c>
      <c r="J35" s="80">
        <v>4.7012883868690437E-2</v>
      </c>
      <c r="K35" s="80">
        <v>0.29834970424323182</v>
      </c>
      <c r="L35" s="80">
        <v>7.4219848186674167E-2</v>
      </c>
      <c r="M35" s="80">
        <v>0.15398088349263755</v>
      </c>
      <c r="N35" s="80">
        <v>0.18042609853528629</v>
      </c>
      <c r="O35" s="80">
        <v>5.5736182071528098E-2</v>
      </c>
      <c r="P35" s="80">
        <v>2.332930683163122E-2</v>
      </c>
      <c r="Q35" s="80">
        <v>2.5886835420863626E-2</v>
      </c>
      <c r="R35" s="80">
        <v>2.0606652751254607E-2</v>
      </c>
      <c r="S35" s="80">
        <v>1.0482155518789884E-2</v>
      </c>
      <c r="T35" s="80">
        <v>2.8994389703455754E-2</v>
      </c>
      <c r="U35" s="80">
        <v>9.8272003114008868E-2</v>
      </c>
      <c r="V35" s="80">
        <v>7.2929010735884717E-2</v>
      </c>
    </row>
    <row r="36" spans="1:22">
      <c r="A36" s="93" t="s">
        <v>521</v>
      </c>
      <c r="B36" s="80">
        <v>1.0727455581629233E-2</v>
      </c>
      <c r="C36" s="80">
        <v>8.2317073170731711E-2</v>
      </c>
      <c r="D36" s="80">
        <v>1.5605534063340108E-3</v>
      </c>
      <c r="E36" s="80">
        <v>7.3136727463587459E-2</v>
      </c>
      <c r="F36" s="80">
        <v>2.6069675005845217E-2</v>
      </c>
      <c r="G36" s="80">
        <v>3.0377938914524279E-2</v>
      </c>
      <c r="H36" s="80">
        <v>1.9578646752036896E-2</v>
      </c>
      <c r="I36" s="80">
        <v>3.3500493258796448E-3</v>
      </c>
      <c r="J36" s="80">
        <v>0.10203406283092128</v>
      </c>
      <c r="K36" s="80">
        <v>8.2343726085116725E-2</v>
      </c>
      <c r="L36" s="80">
        <v>1.472448692718583E-2</v>
      </c>
      <c r="M36" s="80">
        <v>0.18038233014724878</v>
      </c>
      <c r="N36" s="80">
        <v>0.15912117177097204</v>
      </c>
      <c r="O36" s="80">
        <v>2.6507862782827948E-2</v>
      </c>
      <c r="P36" s="80">
        <v>2.8929804653659845E-2</v>
      </c>
      <c r="Q36" s="80">
        <v>1.910747131470614E-2</v>
      </c>
      <c r="R36" s="80">
        <v>7.1945641071190659E-3</v>
      </c>
      <c r="S36" s="80">
        <v>1.7017253604348853E-3</v>
      </c>
      <c r="T36" s="80">
        <v>1.0293401222636054E-2</v>
      </c>
      <c r="U36" s="80">
        <v>3.383704280372013E-2</v>
      </c>
      <c r="V36" s="80">
        <v>5.1019599301105029E-2</v>
      </c>
    </row>
    <row r="37" spans="1:22">
      <c r="A37" s="93" t="s">
        <v>525</v>
      </c>
      <c r="B37" s="80">
        <v>0</v>
      </c>
      <c r="C37" s="80">
        <v>0.16463414634146342</v>
      </c>
      <c r="D37" s="80">
        <v>2.0352763753196512E-2</v>
      </c>
      <c r="E37" s="80">
        <v>0.11837357302191313</v>
      </c>
      <c r="F37" s="80">
        <v>8.6392331073182144E-2</v>
      </c>
      <c r="G37" s="80">
        <v>1.0299934080421885E-2</v>
      </c>
      <c r="H37" s="80">
        <v>3.3063783321497569E-3</v>
      </c>
      <c r="I37" s="80">
        <v>7.7277211443604081E-3</v>
      </c>
      <c r="J37" s="80">
        <v>3.571743734557007E-2</v>
      </c>
      <c r="K37" s="80">
        <v>1.5035427789431984E-3</v>
      </c>
      <c r="L37" s="80">
        <v>6.3255552431824575E-4</v>
      </c>
      <c r="M37" s="80">
        <v>8.3544303797468356E-2</v>
      </c>
      <c r="N37" s="80">
        <v>0</v>
      </c>
      <c r="O37" s="80">
        <v>4.9764448278150093E-3</v>
      </c>
      <c r="P37" s="80">
        <v>3.5445416498895762E-3</v>
      </c>
      <c r="Q37" s="80">
        <v>2.159061049312429E-3</v>
      </c>
      <c r="R37" s="80">
        <v>3.9081582804103565E-3</v>
      </c>
      <c r="S37" s="80">
        <v>2.1626093122193335E-3</v>
      </c>
      <c r="T37" s="80">
        <v>1.7443779171184763E-3</v>
      </c>
      <c r="U37" s="80">
        <v>1.7627514492652884E-2</v>
      </c>
      <c r="V37" s="80">
        <v>2.5952770633621697E-2</v>
      </c>
    </row>
    <row r="38" spans="1:22">
      <c r="A38" s="93" t="s">
        <v>527</v>
      </c>
      <c r="B38" s="80">
        <v>3.6875628561850483E-2</v>
      </c>
      <c r="C38" s="80">
        <v>0.11280487804878049</v>
      </c>
      <c r="D38" s="80">
        <v>6.4258081437282798E-4</v>
      </c>
      <c r="E38" s="80">
        <v>4.8074399685080697E-2</v>
      </c>
      <c r="F38" s="80">
        <v>3.8578442833761984E-3</v>
      </c>
      <c r="G38" s="80">
        <v>3.9826411777631292E-3</v>
      </c>
      <c r="H38" s="80">
        <v>1.1530326285325943E-3</v>
      </c>
      <c r="I38" s="80">
        <v>0</v>
      </c>
      <c r="J38" s="80">
        <v>6.8611013060360044E-3</v>
      </c>
      <c r="K38" s="80">
        <v>5.5640086071071654E-3</v>
      </c>
      <c r="L38" s="80">
        <v>0</v>
      </c>
      <c r="M38" s="80">
        <v>7.6119865667786099E-2</v>
      </c>
      <c r="N38" s="80">
        <v>0</v>
      </c>
      <c r="O38" s="80">
        <v>1.048371043726362E-2</v>
      </c>
      <c r="P38" s="80">
        <v>3.814805324743463E-2</v>
      </c>
      <c r="Q38" s="80">
        <v>4.7862836121573091E-2</v>
      </c>
      <c r="R38" s="80">
        <v>1.8297286494648488E-2</v>
      </c>
      <c r="S38" s="80">
        <v>5.90876861262113E-4</v>
      </c>
      <c r="T38" s="80">
        <v>2.3886976883063819E-3</v>
      </c>
      <c r="U38" s="80">
        <v>1.9684984638483033E-2</v>
      </c>
      <c r="V38" s="80">
        <v>2.7905839689800409E-2</v>
      </c>
    </row>
    <row r="39" spans="1:22">
      <c r="A39" s="93" t="s">
        <v>536</v>
      </c>
      <c r="B39" s="80">
        <v>0</v>
      </c>
      <c r="C39" s="80">
        <v>0</v>
      </c>
      <c r="D39" s="80">
        <v>0</v>
      </c>
      <c r="E39" s="80">
        <v>3.1983991602151947E-4</v>
      </c>
      <c r="F39" s="80">
        <v>2.5718961889174656E-3</v>
      </c>
      <c r="G39" s="80">
        <v>0</v>
      </c>
      <c r="H39" s="80">
        <v>0</v>
      </c>
      <c r="I39" s="80">
        <v>0</v>
      </c>
      <c r="J39" s="80">
        <v>0</v>
      </c>
      <c r="K39" s="80">
        <v>6.4823401247850469E-4</v>
      </c>
      <c r="L39" s="80">
        <v>5.306438009558617E-3</v>
      </c>
      <c r="M39" s="80">
        <v>1.5293205889950917E-3</v>
      </c>
      <c r="N39" s="80">
        <v>0</v>
      </c>
      <c r="O39" s="80">
        <v>2.1730475748125539E-3</v>
      </c>
      <c r="P39" s="80">
        <v>2.3317105311321792E-2</v>
      </c>
      <c r="Q39" s="80">
        <v>5.3683104142944735E-2</v>
      </c>
      <c r="R39" s="80">
        <v>6.0398809788160058E-3</v>
      </c>
      <c r="S39" s="80">
        <v>0</v>
      </c>
      <c r="T39" s="80">
        <v>6.7339273647321354E-2</v>
      </c>
      <c r="U39" s="80">
        <v>3.9675809433778658E-2</v>
      </c>
      <c r="V39" s="80">
        <v>1.6030886734651056E-2</v>
      </c>
    </row>
    <row r="40" spans="1:22">
      <c r="A40" s="93" t="s">
        <v>537</v>
      </c>
      <c r="B40" s="80">
        <v>0</v>
      </c>
      <c r="C40" s="80">
        <v>0</v>
      </c>
      <c r="D40" s="80">
        <v>1.4163005704543965E-3</v>
      </c>
      <c r="E40" s="80">
        <v>6.7986484713292222E-3</v>
      </c>
      <c r="F40" s="80">
        <v>7.5987841945288756E-3</v>
      </c>
      <c r="G40" s="80">
        <v>3.0487804878048782E-3</v>
      </c>
      <c r="H40" s="80">
        <v>3.9707083896486689E-4</v>
      </c>
      <c r="I40" s="80">
        <v>1.6647484380138112E-3</v>
      </c>
      <c r="J40" s="80">
        <v>6.8831627250264737E-3</v>
      </c>
      <c r="K40" s="80">
        <v>1.1425124469933646E-2</v>
      </c>
      <c r="L40" s="80">
        <v>8.7854933933089688E-3</v>
      </c>
      <c r="M40" s="80">
        <v>0.11565486954275381</v>
      </c>
      <c r="N40" s="80">
        <v>1.3981358189081226E-2</v>
      </c>
      <c r="O40" s="80">
        <v>4.5949173910158582E-3</v>
      </c>
      <c r="P40" s="80">
        <v>1.2811596324902082E-3</v>
      </c>
      <c r="Q40" s="80">
        <v>3.4772707366208288E-3</v>
      </c>
      <c r="R40" s="80">
        <v>3.952569169960474E-3</v>
      </c>
      <c r="S40" s="80">
        <v>3.3089104230678328E-4</v>
      </c>
      <c r="T40" s="80">
        <v>4.7616802602423267E-3</v>
      </c>
      <c r="U40" s="80">
        <v>6.5825142841255055E-2</v>
      </c>
      <c r="V40" s="80">
        <v>2.1261941065541721E-2</v>
      </c>
    </row>
    <row r="41" spans="1:22" ht="30">
      <c r="A41" s="93" t="s">
        <v>514</v>
      </c>
      <c r="B41" s="80">
        <v>4.6932618169627889E-3</v>
      </c>
      <c r="C41" s="80">
        <v>0</v>
      </c>
      <c r="D41" s="80">
        <v>3.8030293095534721E-4</v>
      </c>
      <c r="E41" s="80">
        <v>1.5663954861566724E-3</v>
      </c>
      <c r="F41" s="80">
        <v>1.3911620294599018E-2</v>
      </c>
      <c r="G41" s="80">
        <v>1.9226543616787518E-3</v>
      </c>
      <c r="H41" s="80">
        <v>1.817362686031506E-3</v>
      </c>
      <c r="I41" s="80">
        <v>0</v>
      </c>
      <c r="J41" s="80">
        <v>4.0593010942463821E-2</v>
      </c>
      <c r="K41" s="80">
        <v>1.5575622799830738E-3</v>
      </c>
      <c r="L41" s="80">
        <v>0</v>
      </c>
      <c r="M41" s="80">
        <v>5.5024541462154481E-3</v>
      </c>
      <c r="N41" s="80">
        <v>0</v>
      </c>
      <c r="O41" s="80">
        <v>2.5213987127596046E-3</v>
      </c>
      <c r="P41" s="80">
        <v>0.54102761204046024</v>
      </c>
      <c r="Q41" s="80">
        <v>3.6292371025663482E-2</v>
      </c>
      <c r="R41" s="80">
        <v>4.5832038015721457E-2</v>
      </c>
      <c r="S41" s="80">
        <v>1.6308201370834319E-3</v>
      </c>
      <c r="T41" s="80">
        <v>1.0890575644712649E-2</v>
      </c>
      <c r="U41" s="80">
        <v>1.0106627000125117E-2</v>
      </c>
      <c r="V41" s="80">
        <v>6.8910298042867607E-2</v>
      </c>
    </row>
    <row r="42" spans="1:22" ht="30">
      <c r="A42" s="93" t="s">
        <v>526</v>
      </c>
      <c r="B42" s="80">
        <v>1.1062688568555145E-2</v>
      </c>
      <c r="C42" s="80">
        <v>0</v>
      </c>
      <c r="D42" s="80">
        <v>2.1506786440233425E-3</v>
      </c>
      <c r="E42" s="80">
        <v>1.9821873769846479E-2</v>
      </c>
      <c r="F42" s="80">
        <v>9.11854103343465E-3</v>
      </c>
      <c r="G42" s="80">
        <v>8.9266095363656345E-3</v>
      </c>
      <c r="H42" s="80">
        <v>1.6005009201353095E-2</v>
      </c>
      <c r="I42" s="80">
        <v>8.8375534363696151E-4</v>
      </c>
      <c r="J42" s="80">
        <v>0.19925873632192023</v>
      </c>
      <c r="K42" s="80">
        <v>5.7620801109200424E-3</v>
      </c>
      <c r="L42" s="80">
        <v>6.8526848467809955E-3</v>
      </c>
      <c r="M42" s="80">
        <v>5.3257556187031777E-2</v>
      </c>
      <c r="N42" s="80">
        <v>1.7310252996005325E-2</v>
      </c>
      <c r="O42" s="80">
        <v>9.6045385176829669E-3</v>
      </c>
      <c r="P42" s="80">
        <v>1.9681052259111487E-2</v>
      </c>
      <c r="Q42" s="80">
        <v>5.0713847770868003E-3</v>
      </c>
      <c r="R42" s="80">
        <v>0.27716836168228448</v>
      </c>
      <c r="S42" s="80">
        <v>9.3358544079413851E-4</v>
      </c>
      <c r="T42" s="80">
        <v>2.9057250168937503E-2</v>
      </c>
      <c r="U42" s="80">
        <v>1.016223430136377E-2</v>
      </c>
      <c r="V42" s="80">
        <v>2.6125296174396011E-2</v>
      </c>
    </row>
    <row r="43" spans="1:22" ht="30">
      <c r="A43" s="93" t="s">
        <v>515</v>
      </c>
      <c r="B43" s="80">
        <v>4.3580288300368759E-3</v>
      </c>
      <c r="C43" s="80">
        <v>0</v>
      </c>
      <c r="D43" s="80">
        <v>0</v>
      </c>
      <c r="E43" s="80">
        <v>4.9042120456632985E-3</v>
      </c>
      <c r="F43" s="80">
        <v>0</v>
      </c>
      <c r="G43" s="80">
        <v>5.6580971215117555E-3</v>
      </c>
      <c r="H43" s="80">
        <v>2.9085438954176496E-2</v>
      </c>
      <c r="I43" s="80">
        <v>0</v>
      </c>
      <c r="J43" s="80">
        <v>0</v>
      </c>
      <c r="K43" s="80">
        <v>3.5742903188050886E-3</v>
      </c>
      <c r="L43" s="80">
        <v>1.6868147315153219E-3</v>
      </c>
      <c r="M43" s="80">
        <v>1.4755877034358046E-2</v>
      </c>
      <c r="N43" s="80">
        <v>0</v>
      </c>
      <c r="O43" s="80">
        <v>6.8840820118107621E-3</v>
      </c>
      <c r="P43" s="80">
        <v>2.8283124077260028E-2</v>
      </c>
      <c r="Q43" s="80">
        <v>0.36636156608566173</v>
      </c>
      <c r="R43" s="80">
        <v>4.04139094906071E-3</v>
      </c>
      <c r="S43" s="80">
        <v>0</v>
      </c>
      <c r="T43" s="80">
        <v>2.9230116449012306E-3</v>
      </c>
      <c r="U43" s="80">
        <v>2.4355997942529854E-2</v>
      </c>
      <c r="V43" s="80">
        <v>6.5720906964769482E-2</v>
      </c>
    </row>
    <row r="44" spans="1:22">
      <c r="A44" s="93" t="s">
        <v>524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1.2909250714128763E-3</v>
      </c>
      <c r="H44" s="80">
        <v>2.5809604532716348E-3</v>
      </c>
      <c r="I44" s="80">
        <v>0</v>
      </c>
      <c r="J44" s="80">
        <v>0</v>
      </c>
      <c r="K44" s="80">
        <v>6.3923076230519213E-4</v>
      </c>
      <c r="L44" s="80">
        <v>0</v>
      </c>
      <c r="M44" s="80">
        <v>1.9788168431929733E-3</v>
      </c>
      <c r="N44" s="80">
        <v>0</v>
      </c>
      <c r="O44" s="80">
        <v>3.1185720920974057E-3</v>
      </c>
      <c r="P44" s="80">
        <v>2.0925607330673402E-3</v>
      </c>
      <c r="Q44" s="80">
        <v>0.10107296137339056</v>
      </c>
      <c r="R44" s="80">
        <v>1.0392148154727538E-2</v>
      </c>
      <c r="S44" s="80">
        <v>0</v>
      </c>
      <c r="T44" s="80">
        <v>2.1152546634607829E-2</v>
      </c>
      <c r="U44" s="80">
        <v>8.2993897098689057E-3</v>
      </c>
      <c r="V44" s="80">
        <v>1.7736158489022647E-2</v>
      </c>
    </row>
    <row r="45" spans="1:22">
      <c r="A45" s="93" t="s">
        <v>538</v>
      </c>
      <c r="B45" s="80">
        <v>0</v>
      </c>
      <c r="C45" s="80">
        <v>0</v>
      </c>
      <c r="D45" s="80">
        <v>0</v>
      </c>
      <c r="E45" s="80">
        <v>2.0584568954205486E-3</v>
      </c>
      <c r="F45" s="80">
        <v>0</v>
      </c>
      <c r="G45" s="80">
        <v>0</v>
      </c>
      <c r="H45" s="80">
        <v>4.0088882780106748E-3</v>
      </c>
      <c r="I45" s="80">
        <v>9.7418612298585984E-3</v>
      </c>
      <c r="J45" s="80">
        <v>2.9782915637133782E-3</v>
      </c>
      <c r="K45" s="80">
        <v>5.8160996119599176E-3</v>
      </c>
      <c r="L45" s="80">
        <v>5.9741355074500986E-3</v>
      </c>
      <c r="M45" s="80">
        <v>1.0384913459054509E-3</v>
      </c>
      <c r="N45" s="80">
        <v>8.3888149134487347E-2</v>
      </c>
      <c r="O45" s="80">
        <v>9.0272709176564256E-2</v>
      </c>
      <c r="P45" s="80">
        <v>1.043840062471784E-2</v>
      </c>
      <c r="Q45" s="80">
        <v>3.8626609442060085E-3</v>
      </c>
      <c r="R45" s="80">
        <v>4.6675844917173692E-2</v>
      </c>
      <c r="S45" s="80">
        <v>5.9796738359725833E-3</v>
      </c>
      <c r="T45" s="80">
        <v>4.0859302563135483E-3</v>
      </c>
      <c r="U45" s="80">
        <v>0.27635438533079393</v>
      </c>
      <c r="V45" s="80">
        <v>2.1488422470419197E-2</v>
      </c>
    </row>
    <row r="46" spans="1:22">
      <c r="A46" s="93" t="s">
        <v>517</v>
      </c>
      <c r="B46" s="80">
        <v>6.0341937646664432E-3</v>
      </c>
      <c r="C46" s="80">
        <v>0</v>
      </c>
      <c r="D46" s="80">
        <v>0</v>
      </c>
      <c r="E46" s="80">
        <v>4.6827844114945543E-3</v>
      </c>
      <c r="F46" s="80">
        <v>0</v>
      </c>
      <c r="G46" s="80">
        <v>1.5106569984618765E-3</v>
      </c>
      <c r="H46" s="80">
        <v>1.7723104177643386E-2</v>
      </c>
      <c r="I46" s="80">
        <v>1.3564616902334758E-3</v>
      </c>
      <c r="J46" s="80">
        <v>5.3609248146840802E-3</v>
      </c>
      <c r="K46" s="80">
        <v>0</v>
      </c>
      <c r="L46" s="80">
        <v>6.6066910317683445E-3</v>
      </c>
      <c r="M46" s="80">
        <v>0</v>
      </c>
      <c r="N46" s="80">
        <v>0</v>
      </c>
      <c r="O46" s="80">
        <v>4.0806847588083072E-3</v>
      </c>
      <c r="P46" s="80">
        <v>1.7088229193357493E-2</v>
      </c>
      <c r="Q46" s="80">
        <v>1.7215555750197075E-2</v>
      </c>
      <c r="R46" s="80">
        <v>4.3700315317315809E-2</v>
      </c>
      <c r="S46" s="80">
        <v>0.60921767903568891</v>
      </c>
      <c r="T46" s="80">
        <v>8.5175930727767035E-3</v>
      </c>
      <c r="U46" s="80">
        <v>3.7951983095380424E-3</v>
      </c>
      <c r="V46" s="80">
        <v>4.2492574407468023E-2</v>
      </c>
    </row>
    <row r="47" spans="1:22" ht="30">
      <c r="A47" s="93" t="s">
        <v>883</v>
      </c>
      <c r="B47" s="80">
        <v>0</v>
      </c>
      <c r="C47" s="80">
        <v>0</v>
      </c>
      <c r="D47" s="80">
        <v>4.4324962297554258E-3</v>
      </c>
      <c r="E47" s="80">
        <v>7.9959979005379874E-3</v>
      </c>
      <c r="F47" s="80">
        <v>6.1959317278466215E-3</v>
      </c>
      <c r="G47" s="80">
        <v>6.5919578114700065E-3</v>
      </c>
      <c r="H47" s="80">
        <v>1.0270389969379729E-2</v>
      </c>
      <c r="I47" s="80">
        <v>1.1529924366984544E-2</v>
      </c>
      <c r="J47" s="80">
        <v>3.772502647370279E-3</v>
      </c>
      <c r="K47" s="80">
        <v>1.4765330284232608E-3</v>
      </c>
      <c r="L47" s="80">
        <v>6.0444194545965703E-2</v>
      </c>
      <c r="M47" s="80">
        <v>2.9553087057607851E-3</v>
      </c>
      <c r="N47" s="80">
        <v>0</v>
      </c>
      <c r="O47" s="80">
        <v>0.36663127861455774</v>
      </c>
      <c r="P47" s="80">
        <v>2.6306477787132278E-2</v>
      </c>
      <c r="Q47" s="80">
        <v>2.5335026714548479E-2</v>
      </c>
      <c r="R47" s="80">
        <v>4.960696362748146E-2</v>
      </c>
      <c r="S47" s="80">
        <v>4.8900969038052466E-2</v>
      </c>
      <c r="T47" s="80">
        <v>0.10246255873524743</v>
      </c>
      <c r="U47" s="80">
        <v>1.5375418792487454E-2</v>
      </c>
      <c r="V47" s="80">
        <v>3.4118091401233792E-2</v>
      </c>
    </row>
    <row r="48" spans="1:22">
      <c r="A48" s="93" t="s">
        <v>522</v>
      </c>
      <c r="B48" s="80">
        <v>3.9557492457257794E-2</v>
      </c>
      <c r="C48" s="80">
        <v>0</v>
      </c>
      <c r="D48" s="80">
        <v>0</v>
      </c>
      <c r="E48" s="80">
        <v>1.9682456370555046E-4</v>
      </c>
      <c r="F48" s="80">
        <v>0</v>
      </c>
      <c r="G48" s="80">
        <v>0</v>
      </c>
      <c r="H48" s="80">
        <v>4.2532395635275161E-3</v>
      </c>
      <c r="I48" s="80">
        <v>5.4792831305491611E-2</v>
      </c>
      <c r="J48" s="80">
        <v>5.0520649488175083E-3</v>
      </c>
      <c r="K48" s="80">
        <v>0</v>
      </c>
      <c r="L48" s="80">
        <v>3.7250491987630024E-3</v>
      </c>
      <c r="M48" s="80">
        <v>1.353655386205115E-3</v>
      </c>
      <c r="N48" s="80">
        <v>0</v>
      </c>
      <c r="O48" s="80">
        <v>8.7585428969544164E-3</v>
      </c>
      <c r="P48" s="80">
        <v>1.1975792183706089E-2</v>
      </c>
      <c r="Q48" s="80">
        <v>6.2236139090829465E-2</v>
      </c>
      <c r="R48" s="80">
        <v>0.2395079273437847</v>
      </c>
      <c r="S48" s="80">
        <v>1.574095958402269E-2</v>
      </c>
      <c r="T48" s="80">
        <v>0.26894850156365407</v>
      </c>
      <c r="U48" s="80">
        <v>5.6719447263425685E-3</v>
      </c>
      <c r="V48" s="80">
        <v>2.9916195218977544E-2</v>
      </c>
    </row>
    <row r="49" spans="1:22">
      <c r="A49" s="93" t="s">
        <v>513</v>
      </c>
      <c r="B49" s="80">
        <v>4.4921220248072408E-2</v>
      </c>
      <c r="C49" s="80">
        <v>0</v>
      </c>
      <c r="D49" s="80">
        <v>8.589600681922497E-3</v>
      </c>
      <c r="E49" s="80">
        <v>6.1942330402834277E-2</v>
      </c>
      <c r="F49" s="80">
        <v>1.8938508300210429E-2</v>
      </c>
      <c r="G49" s="80">
        <v>0.3902439024390244</v>
      </c>
      <c r="H49" s="80">
        <v>0.53583946120541548</v>
      </c>
      <c r="I49" s="80">
        <v>2.6409898059848735E-2</v>
      </c>
      <c r="J49" s="80">
        <v>0.10993205082950935</v>
      </c>
      <c r="K49" s="80">
        <v>0.16265271763106481</v>
      </c>
      <c r="L49" s="80">
        <v>0.27112032611751474</v>
      </c>
      <c r="M49" s="80">
        <v>2.8406096615861534E-2</v>
      </c>
      <c r="N49" s="80">
        <v>2.4633821571238348E-2</v>
      </c>
      <c r="O49" s="80">
        <v>5.422666047375755E-2</v>
      </c>
      <c r="P49" s="80">
        <v>9.4500774796539653E-3</v>
      </c>
      <c r="Q49" s="80">
        <v>6.0085836909871248E-3</v>
      </c>
      <c r="R49" s="80">
        <v>6.0487631567260294E-2</v>
      </c>
      <c r="S49" s="80">
        <v>6.4890096903805247E-2</v>
      </c>
      <c r="T49" s="80">
        <v>4.7381075856866718E-2</v>
      </c>
      <c r="U49" s="80">
        <v>3.0305979175065684E-3</v>
      </c>
      <c r="V49" s="80">
        <v>9.7750040466898072E-2</v>
      </c>
    </row>
    <row r="50" spans="1:22">
      <c r="A50" s="93" t="s">
        <v>511</v>
      </c>
      <c r="B50" s="80">
        <v>3.2182366744887697E-2</v>
      </c>
      <c r="C50" s="80">
        <v>9.1463414634146339E-2</v>
      </c>
      <c r="D50" s="80">
        <v>4.9229558717461153E-2</v>
      </c>
      <c r="E50" s="80">
        <v>9.6804881249179894E-2</v>
      </c>
      <c r="F50" s="80">
        <v>0.19721767594108019</v>
      </c>
      <c r="G50" s="80">
        <v>0.15716326082179741</v>
      </c>
      <c r="H50" s="80">
        <v>0.14751945265312044</v>
      </c>
      <c r="I50" s="80">
        <v>0.32598240710292664</v>
      </c>
      <c r="J50" s="80">
        <v>0.15182668549241088</v>
      </c>
      <c r="K50" s="80">
        <v>0.21117123281504624</v>
      </c>
      <c r="L50" s="80">
        <v>0.11234888951363509</v>
      </c>
      <c r="M50" s="80">
        <v>0.1036734693877551</v>
      </c>
      <c r="N50" s="80">
        <v>0.10119840213049268</v>
      </c>
      <c r="O50" s="80">
        <v>0.13156061309800279</v>
      </c>
      <c r="P50" s="80">
        <v>8.3848847566406773E-2</v>
      </c>
      <c r="Q50" s="80">
        <v>0.12651747394236665</v>
      </c>
      <c r="R50" s="80">
        <v>7.4255007327796774E-2</v>
      </c>
      <c r="S50" s="80">
        <v>5.7634129047506498E-2</v>
      </c>
      <c r="T50" s="80">
        <v>8.3352977228796379E-2</v>
      </c>
      <c r="U50" s="80">
        <v>0.16095533343528004</v>
      </c>
      <c r="V50" s="80">
        <v>0.12391197333914192</v>
      </c>
    </row>
    <row r="51" spans="1:22">
      <c r="A51" s="93" t="s">
        <v>539</v>
      </c>
      <c r="B51" s="80">
        <v>0.49212202480724104</v>
      </c>
      <c r="C51" s="80">
        <v>0</v>
      </c>
      <c r="D51" s="80">
        <v>0</v>
      </c>
      <c r="E51" s="80">
        <v>0</v>
      </c>
      <c r="F51" s="80">
        <v>0</v>
      </c>
      <c r="G51" s="80">
        <v>3.241045923972753E-3</v>
      </c>
      <c r="H51" s="80">
        <v>5.4215441474049129E-4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1.226241569589209E-4</v>
      </c>
      <c r="R51" s="80">
        <v>0</v>
      </c>
      <c r="S51" s="80">
        <v>0</v>
      </c>
      <c r="T51" s="80">
        <v>0</v>
      </c>
      <c r="U51" s="80">
        <v>5.1436753645753687E-4</v>
      </c>
      <c r="V51" s="80">
        <v>1.1470617035265153E-3</v>
      </c>
    </row>
    <row r="52" spans="1:22">
      <c r="A52" s="93" t="s">
        <v>519</v>
      </c>
      <c r="B52" s="80">
        <v>0</v>
      </c>
      <c r="C52" s="80">
        <v>6.097560975609756E-2</v>
      </c>
      <c r="D52" s="80">
        <v>0.66727427709658382</v>
      </c>
      <c r="E52" s="80">
        <v>1.0243078336176355E-2</v>
      </c>
      <c r="F52" s="80">
        <v>5.1321019406125788E-2</v>
      </c>
      <c r="G52" s="80">
        <v>1.115139529773676E-2</v>
      </c>
      <c r="H52" s="80">
        <v>2.1533457036171624E-3</v>
      </c>
      <c r="I52" s="80">
        <v>1.9709799408089444E-2</v>
      </c>
      <c r="J52" s="80">
        <v>2.0958348040945995E-3</v>
      </c>
      <c r="K52" s="80">
        <v>4.0514625779906546E-4</v>
      </c>
      <c r="L52" s="80">
        <v>2.6356480179926905E-2</v>
      </c>
      <c r="M52" s="80">
        <v>2.1493154223714804E-3</v>
      </c>
      <c r="N52" s="80">
        <v>0</v>
      </c>
      <c r="O52" s="80">
        <v>1.4862981885740827E-2</v>
      </c>
      <c r="P52" s="80">
        <v>3.8007735763876181E-3</v>
      </c>
      <c r="Q52" s="80">
        <v>1.9663659455198389E-3</v>
      </c>
      <c r="R52" s="80">
        <v>3.1531731580583559E-3</v>
      </c>
      <c r="S52" s="80">
        <v>2.5644055778775705E-3</v>
      </c>
      <c r="T52" s="80">
        <v>3.5359011833482625E-3</v>
      </c>
      <c r="U52" s="80">
        <v>2.0574701458301474E-2</v>
      </c>
      <c r="V52" s="80">
        <v>3.9637576462453715E-2</v>
      </c>
    </row>
    <row r="53" spans="1:22" ht="30">
      <c r="A53" s="93" t="s">
        <v>523</v>
      </c>
      <c r="B53" s="80">
        <v>0</v>
      </c>
      <c r="C53" s="80">
        <v>6.7073170731707321E-2</v>
      </c>
      <c r="D53" s="80">
        <v>3.9118746311717266E-2</v>
      </c>
      <c r="E53" s="80">
        <v>2.9499081485369373E-2</v>
      </c>
      <c r="F53" s="80">
        <v>0.17886368950198736</v>
      </c>
      <c r="G53" s="80">
        <v>2.7960887716985277E-2</v>
      </c>
      <c r="H53" s="80">
        <v>2.8863995601676861E-2</v>
      </c>
      <c r="I53" s="80">
        <v>4.7804998355804013E-2</v>
      </c>
      <c r="J53" s="80">
        <v>6.6846099541122486E-2</v>
      </c>
      <c r="K53" s="80">
        <v>2.8900433056333334E-3</v>
      </c>
      <c r="L53" s="80">
        <v>5.9319651391622152E-2</v>
      </c>
      <c r="M53" s="80">
        <v>5.2854559545337122E-3</v>
      </c>
      <c r="N53" s="80">
        <v>0</v>
      </c>
      <c r="O53" s="80">
        <v>2.3770818127529694E-2</v>
      </c>
      <c r="P53" s="80">
        <v>5.2771575338287149E-3</v>
      </c>
      <c r="Q53" s="80">
        <v>4.497678899886135E-3</v>
      </c>
      <c r="R53" s="80">
        <v>1.363414309188613E-2</v>
      </c>
      <c r="S53" s="80">
        <v>3.7697943748522806E-3</v>
      </c>
      <c r="T53" s="80">
        <v>0.1155846809045621</v>
      </c>
      <c r="U53" s="80">
        <v>1.4402291020811033E-2</v>
      </c>
      <c r="V53" s="80">
        <v>2.2421659082870211E-2</v>
      </c>
    </row>
    <row r="54" spans="1:22">
      <c r="A54" s="93" t="s">
        <v>518</v>
      </c>
      <c r="B54" s="80">
        <v>3.352329869259135E-3</v>
      </c>
      <c r="C54" s="80">
        <v>0</v>
      </c>
      <c r="D54" s="80">
        <v>1.2523768933184709E-2</v>
      </c>
      <c r="E54" s="80">
        <v>0.23126066133053405</v>
      </c>
      <c r="F54" s="80">
        <v>0.132569558101473</v>
      </c>
      <c r="G54" s="80">
        <v>2.628543177323665E-2</v>
      </c>
      <c r="H54" s="80">
        <v>2.3740254583495598E-2</v>
      </c>
      <c r="I54" s="80">
        <v>6.9261756001315353E-3</v>
      </c>
      <c r="J54" s="80">
        <v>2.3782209671726087E-2</v>
      </c>
      <c r="K54" s="80">
        <v>4.2855470824967818E-3</v>
      </c>
      <c r="L54" s="80">
        <v>8.6800674725892608E-3</v>
      </c>
      <c r="M54" s="80">
        <v>5.4714544045466286E-3</v>
      </c>
      <c r="N54" s="80">
        <v>0</v>
      </c>
      <c r="O54" s="80">
        <v>2.4367991506867494E-2</v>
      </c>
      <c r="P54" s="80">
        <v>2.2267774564710763E-3</v>
      </c>
      <c r="Q54" s="80">
        <v>5.2859770517649117E-3</v>
      </c>
      <c r="R54" s="80">
        <v>1.4211484656037659E-3</v>
      </c>
      <c r="S54" s="80">
        <v>1.3164736468919877E-2</v>
      </c>
      <c r="T54" s="80">
        <v>5.4877186365565038E-2</v>
      </c>
      <c r="U54" s="80">
        <v>7.7989239987210322E-3</v>
      </c>
      <c r="V54" s="80">
        <v>3.050904360233329E-2</v>
      </c>
    </row>
    <row r="55" spans="1:22">
      <c r="A55" s="93" t="s">
        <v>520</v>
      </c>
      <c r="B55" s="80">
        <v>6.2688568555145832E-2</v>
      </c>
      <c r="C55" s="80">
        <v>0.25914634146341464</v>
      </c>
      <c r="D55" s="80">
        <v>2.4129565274408234E-2</v>
      </c>
      <c r="E55" s="80">
        <v>2.6874753969295367E-2</v>
      </c>
      <c r="F55" s="80">
        <v>2.115969137245733E-2</v>
      </c>
      <c r="G55" s="80">
        <v>0.15680619644034277</v>
      </c>
      <c r="H55" s="80">
        <v>6.4302567979291222E-2</v>
      </c>
      <c r="I55" s="80">
        <v>0.4063219335744821</v>
      </c>
      <c r="J55" s="80">
        <v>1.0567419696434875E-2</v>
      </c>
      <c r="K55" s="80">
        <v>6.5723726265181726E-4</v>
      </c>
      <c r="L55" s="80">
        <v>3.5212257520382345E-2</v>
      </c>
      <c r="M55" s="80">
        <v>1.4466546112115732E-3</v>
      </c>
      <c r="N55" s="80">
        <v>0</v>
      </c>
      <c r="O55" s="80">
        <v>4.3610244841085527E-2</v>
      </c>
      <c r="P55" s="80">
        <v>6.015349512549264E-3</v>
      </c>
      <c r="Q55" s="80">
        <v>4.7122711745642464E-3</v>
      </c>
      <c r="R55" s="80">
        <v>5.9066483101656523E-3</v>
      </c>
      <c r="S55" s="80">
        <v>2.7676672181517373E-2</v>
      </c>
      <c r="T55" s="80">
        <v>3.4997564156962584E-2</v>
      </c>
      <c r="U55" s="80">
        <v>1.0426368982247369E-2</v>
      </c>
      <c r="V55" s="80">
        <v>3.4269967166857512E-2</v>
      </c>
    </row>
    <row r="56" spans="1:22">
      <c r="A56" s="93" t="s">
        <v>540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2.4828660003058403E-2</v>
      </c>
      <c r="V56" s="80">
        <v>1.189693497385805E-3</v>
      </c>
    </row>
    <row r="57" spans="1:22">
      <c r="A57" s="93" t="s">
        <v>533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53" t="s">
        <v>542</v>
      </c>
      <c r="B59" s="153"/>
      <c r="C59" s="153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54" t="s">
        <v>531</v>
      </c>
      <c r="C61" s="154"/>
      <c r="D61" s="68" t="s">
        <v>67</v>
      </c>
      <c r="E61" s="68" t="s">
        <v>68</v>
      </c>
      <c r="F61" s="155" t="s">
        <v>532</v>
      </c>
      <c r="G61" s="155"/>
      <c r="H61" s="155"/>
      <c r="I61" s="155"/>
      <c r="J61" s="68" t="s">
        <v>75</v>
      </c>
      <c r="K61" s="154" t="s">
        <v>77</v>
      </c>
      <c r="L61" s="154"/>
      <c r="M61" s="155" t="s">
        <v>89</v>
      </c>
      <c r="N61" s="155"/>
      <c r="O61" s="155"/>
      <c r="P61" s="154" t="s">
        <v>93</v>
      </c>
      <c r="Q61" s="154"/>
      <c r="R61" s="155" t="s">
        <v>82</v>
      </c>
      <c r="S61" s="155"/>
      <c r="T61" s="68" t="s">
        <v>85</v>
      </c>
      <c r="U61" s="70" t="s">
        <v>86</v>
      </c>
      <c r="V61" s="152" t="s">
        <v>533</v>
      </c>
    </row>
    <row r="62" spans="1:22" ht="60">
      <c r="A62" s="79"/>
      <c r="B62" s="93" t="s">
        <v>543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535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52"/>
    </row>
    <row r="63" spans="1:22">
      <c r="A63" s="93" t="s">
        <v>512</v>
      </c>
      <c r="B63" s="80">
        <v>3.577228979210294E-3</v>
      </c>
      <c r="C63" s="80">
        <v>2.7677830058123442E-4</v>
      </c>
      <c r="D63" s="80">
        <v>5.99146687277076E-2</v>
      </c>
      <c r="E63" s="80">
        <v>0.12198611930711424</v>
      </c>
      <c r="F63" s="80">
        <v>5.99146687277076E-2</v>
      </c>
      <c r="G63" s="80">
        <v>1.6669364819911325E-2</v>
      </c>
      <c r="H63" s="80">
        <v>3.1114058770999899E-2</v>
      </c>
      <c r="I63" s="80">
        <v>1.5107917426066248E-2</v>
      </c>
      <c r="J63" s="80">
        <v>4.2472413559003386E-2</v>
      </c>
      <c r="K63" s="80">
        <v>0.11558888500122723</v>
      </c>
      <c r="L63" s="80">
        <v>4.4284528092997509E-2</v>
      </c>
      <c r="M63" s="80">
        <v>0.16325219725415036</v>
      </c>
      <c r="N63" s="80">
        <v>3.2900062144561827E-3</v>
      </c>
      <c r="O63" s="80">
        <v>3.5025510603742253E-2</v>
      </c>
      <c r="P63" s="80">
        <v>9.7530406446323284E-2</v>
      </c>
      <c r="Q63" s="80">
        <v>9.6903738595950681E-2</v>
      </c>
      <c r="R63" s="80">
        <v>7.5513475969899053E-3</v>
      </c>
      <c r="S63" s="80">
        <v>5.8609110706097998E-2</v>
      </c>
      <c r="T63" s="80">
        <v>3.2137616259941826E-2</v>
      </c>
      <c r="U63" s="80">
        <v>4.8242980014517808E-2</v>
      </c>
      <c r="V63" s="80">
        <v>1</v>
      </c>
    </row>
    <row r="64" spans="1:22">
      <c r="A64" s="93" t="s">
        <v>516</v>
      </c>
      <c r="B64" s="80">
        <v>5.9369947845784273E-4</v>
      </c>
      <c r="C64" s="80">
        <v>0</v>
      </c>
      <c r="D64" s="80">
        <v>1.2358082990053251E-2</v>
      </c>
      <c r="E64" s="80">
        <v>7.1143465195509806E-2</v>
      </c>
      <c r="F64" s="80">
        <v>1.2358082990053251E-2</v>
      </c>
      <c r="G64" s="80">
        <v>2.1902943836029337E-2</v>
      </c>
      <c r="H64" s="80">
        <v>4.9478001150863607E-2</v>
      </c>
      <c r="I64" s="80">
        <v>7.2614013134459235E-3</v>
      </c>
      <c r="J64" s="80">
        <v>1.9464209055287122E-2</v>
      </c>
      <c r="K64" s="80">
        <v>0.30267712795593837</v>
      </c>
      <c r="L64" s="80">
        <v>1.9290666130814829E-2</v>
      </c>
      <c r="M64" s="80">
        <v>0.27221577779198597</v>
      </c>
      <c r="N64" s="80">
        <v>2.4752701332626985E-3</v>
      </c>
      <c r="O64" s="80">
        <v>3.0689696117205411E-2</v>
      </c>
      <c r="P64" s="80">
        <v>3.4927797009581395E-2</v>
      </c>
      <c r="Q64" s="80">
        <v>5.3990117187143208E-2</v>
      </c>
      <c r="R64" s="80">
        <v>4.2381008923759855E-3</v>
      </c>
      <c r="S64" s="80">
        <v>8.101714421417024E-3</v>
      </c>
      <c r="T64" s="80">
        <v>1.6851931350072614E-2</v>
      </c>
      <c r="U64" s="80">
        <v>6.4567101741822938E-2</v>
      </c>
      <c r="V64" s="80">
        <v>1</v>
      </c>
    </row>
    <row r="65" spans="1:22">
      <c r="A65" s="93" t="s">
        <v>521</v>
      </c>
      <c r="B65" s="80">
        <v>4.1779820346772508E-4</v>
      </c>
      <c r="C65" s="80">
        <v>3.5251723417589303E-4</v>
      </c>
      <c r="D65" s="80">
        <v>1.5536870691456026E-3</v>
      </c>
      <c r="E65" s="80">
        <v>0.11643513682891164</v>
      </c>
      <c r="F65" s="80">
        <v>1.5536870691456026E-3</v>
      </c>
      <c r="G65" s="80">
        <v>1.4440150407353249E-2</v>
      </c>
      <c r="H65" s="80">
        <v>3.3476081052851471E-2</v>
      </c>
      <c r="I65" s="80">
        <v>2.1281595989137247E-3</v>
      </c>
      <c r="J65" s="80">
        <v>6.0384896594944643E-2</v>
      </c>
      <c r="K65" s="80">
        <v>0.11941194902861918</v>
      </c>
      <c r="L65" s="80">
        <v>5.4705452266555253E-3</v>
      </c>
      <c r="M65" s="80">
        <v>0.45583089617714645</v>
      </c>
      <c r="N65" s="80">
        <v>3.1204303321495717E-3</v>
      </c>
      <c r="O65" s="80">
        <v>2.0863797785669522E-2</v>
      </c>
      <c r="P65" s="80">
        <v>6.1912471276373511E-2</v>
      </c>
      <c r="Q65" s="80">
        <v>5.6964173804052644E-2</v>
      </c>
      <c r="R65" s="80">
        <v>2.1151034050553583E-3</v>
      </c>
      <c r="S65" s="80">
        <v>1.880091915604763E-3</v>
      </c>
      <c r="T65" s="80">
        <v>8.5518069772299986E-3</v>
      </c>
      <c r="U65" s="80">
        <v>3.1778775851263839E-2</v>
      </c>
      <c r="V65" s="80">
        <v>1</v>
      </c>
    </row>
    <row r="66" spans="1:22">
      <c r="A66" s="93" t="s">
        <v>525</v>
      </c>
      <c r="B66" s="80">
        <v>0</v>
      </c>
      <c r="C66" s="80">
        <v>1.386001386001386E-3</v>
      </c>
      <c r="D66" s="80">
        <v>3.983470650137317E-2</v>
      </c>
      <c r="E66" s="80">
        <v>0.37047303713970381</v>
      </c>
      <c r="F66" s="80">
        <v>3.983470650137317E-2</v>
      </c>
      <c r="G66" s="80">
        <v>9.6250096250096243E-3</v>
      </c>
      <c r="H66" s="80">
        <v>1.1113677780344448E-2</v>
      </c>
      <c r="I66" s="80">
        <v>9.6506763173429839E-3</v>
      </c>
      <c r="J66" s="80">
        <v>4.1554374887708224E-2</v>
      </c>
      <c r="K66" s="80">
        <v>4.2863376196709529E-3</v>
      </c>
      <c r="L66" s="80">
        <v>4.6200046200046198E-4</v>
      </c>
      <c r="M66" s="80">
        <v>0.41503041503041505</v>
      </c>
      <c r="N66" s="80">
        <v>0</v>
      </c>
      <c r="O66" s="80">
        <v>7.7000077000077003E-3</v>
      </c>
      <c r="P66" s="80">
        <v>1.491234824568158E-2</v>
      </c>
      <c r="Q66" s="80">
        <v>1.2653679320345987E-2</v>
      </c>
      <c r="R66" s="80">
        <v>2.2586689253355921E-3</v>
      </c>
      <c r="S66" s="80">
        <v>4.6970046970046973E-3</v>
      </c>
      <c r="T66" s="80">
        <v>2.8490028490028491E-3</v>
      </c>
      <c r="U66" s="80">
        <v>3.254536587869921E-2</v>
      </c>
      <c r="V66" s="80">
        <v>1</v>
      </c>
    </row>
    <row r="67" spans="1:22">
      <c r="A67" s="93" t="s">
        <v>527</v>
      </c>
      <c r="B67" s="80">
        <v>2.6257369966342825E-3</v>
      </c>
      <c r="C67" s="80">
        <v>8.8320244432244053E-4</v>
      </c>
      <c r="D67" s="80">
        <v>1.1696464803189078E-3</v>
      </c>
      <c r="E67" s="80">
        <v>0.13992791158427423</v>
      </c>
      <c r="F67" s="80">
        <v>1.1696464803189078E-3</v>
      </c>
      <c r="G67" s="80">
        <v>3.461198768290645E-3</v>
      </c>
      <c r="H67" s="80">
        <v>3.6044207862888787E-3</v>
      </c>
      <c r="I67" s="80">
        <v>0</v>
      </c>
      <c r="J67" s="80">
        <v>7.4236745995751082E-3</v>
      </c>
      <c r="K67" s="80">
        <v>1.475186785381806E-2</v>
      </c>
      <c r="L67" s="80">
        <v>0</v>
      </c>
      <c r="M67" s="80">
        <v>0.3516816651946626</v>
      </c>
      <c r="N67" s="80">
        <v>0</v>
      </c>
      <c r="O67" s="80">
        <v>1.5086052562480605E-2</v>
      </c>
      <c r="P67" s="80">
        <v>0.14926121309049245</v>
      </c>
      <c r="Q67" s="80">
        <v>0.26087890578378248</v>
      </c>
      <c r="R67" s="80">
        <v>9.8345785692120404E-3</v>
      </c>
      <c r="S67" s="80">
        <v>1.1935168166519465E-3</v>
      </c>
      <c r="T67" s="80">
        <v>3.6282911226219179E-3</v>
      </c>
      <c r="U67" s="80">
        <v>3.3800396247583131E-2</v>
      </c>
      <c r="V67" s="80">
        <v>1</v>
      </c>
    </row>
    <row r="68" spans="1:22">
      <c r="A68" s="93" t="s">
        <v>536</v>
      </c>
      <c r="B68" s="80">
        <v>0</v>
      </c>
      <c r="C68" s="80">
        <v>0</v>
      </c>
      <c r="D68" s="80">
        <v>0</v>
      </c>
      <c r="E68" s="80">
        <v>1.6205435053602592E-3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2.9917726252804786E-3</v>
      </c>
      <c r="L68" s="80">
        <v>6.2744120335743369E-3</v>
      </c>
      <c r="M68" s="80">
        <v>1.2299509681708634E-2</v>
      </c>
      <c r="N68" s="80">
        <v>0</v>
      </c>
      <c r="O68" s="80">
        <v>5.4433640821075378E-3</v>
      </c>
      <c r="P68" s="80">
        <v>0.15881326352530542</v>
      </c>
      <c r="Q68" s="80">
        <v>0.50934928945400149</v>
      </c>
      <c r="R68" s="80">
        <v>5.6511260699742376E-3</v>
      </c>
      <c r="S68" s="80">
        <v>0</v>
      </c>
      <c r="T68" s="80">
        <v>0.17805202360176181</v>
      </c>
      <c r="U68" s="80">
        <v>0.11859054267431231</v>
      </c>
      <c r="V68" s="80">
        <v>1</v>
      </c>
    </row>
    <row r="69" spans="1:22">
      <c r="A69" s="93" t="s">
        <v>537</v>
      </c>
      <c r="B69" s="80">
        <v>0</v>
      </c>
      <c r="C69" s="80">
        <v>0</v>
      </c>
      <c r="D69" s="80">
        <v>3.3835646480152885E-3</v>
      </c>
      <c r="E69" s="80">
        <v>2.5971991603746986E-2</v>
      </c>
      <c r="F69" s="80">
        <v>3.3835646480152885E-3</v>
      </c>
      <c r="G69" s="80">
        <v>3.4775525549046024E-3</v>
      </c>
      <c r="H69" s="80">
        <v>1.6291237194147685E-3</v>
      </c>
      <c r="I69" s="80">
        <v>2.5376734860114666E-3</v>
      </c>
      <c r="J69" s="80">
        <v>9.7747423164886126E-3</v>
      </c>
      <c r="K69" s="80">
        <v>3.9756884614179644E-2</v>
      </c>
      <c r="L69" s="80">
        <v>7.8323255741094642E-3</v>
      </c>
      <c r="M69" s="80">
        <v>0.70130643190576147</v>
      </c>
      <c r="N69" s="80">
        <v>6.5791534822519501E-4</v>
      </c>
      <c r="O69" s="80">
        <v>8.6782167361132874E-3</v>
      </c>
      <c r="P69" s="80">
        <v>6.5791534822519501E-3</v>
      </c>
      <c r="Q69" s="80">
        <v>2.4875466023371661E-2</v>
      </c>
      <c r="R69" s="80">
        <v>2.7883079043829694E-3</v>
      </c>
      <c r="S69" s="80">
        <v>8.7722046430026008E-4</v>
      </c>
      <c r="T69" s="80">
        <v>9.4927785958206709E-3</v>
      </c>
      <c r="U69" s="80">
        <v>0.14834424637363325</v>
      </c>
      <c r="V69" s="80">
        <v>1</v>
      </c>
    </row>
    <row r="70" spans="1:22" ht="30">
      <c r="A70" s="93" t="s">
        <v>514</v>
      </c>
      <c r="B70" s="80">
        <v>1.3533107781536974E-4</v>
      </c>
      <c r="C70" s="80">
        <v>0</v>
      </c>
      <c r="D70" s="80">
        <v>2.8032866118898018E-4</v>
      </c>
      <c r="E70" s="80">
        <v>1.846302561623973E-3</v>
      </c>
      <c r="F70" s="80">
        <v>2.8032866118898018E-4</v>
      </c>
      <c r="G70" s="80">
        <v>6.7665538907684872E-4</v>
      </c>
      <c r="H70" s="80">
        <v>2.3006283228612858E-3</v>
      </c>
      <c r="I70" s="80">
        <v>0</v>
      </c>
      <c r="J70" s="80">
        <v>1.7786370227162882E-2</v>
      </c>
      <c r="K70" s="80">
        <v>1.6723054615756404E-3</v>
      </c>
      <c r="L70" s="80">
        <v>0</v>
      </c>
      <c r="M70" s="80">
        <v>1.0294828419526341E-2</v>
      </c>
      <c r="N70" s="80">
        <v>0</v>
      </c>
      <c r="O70" s="80">
        <v>1.4693088448525858E-3</v>
      </c>
      <c r="P70" s="80">
        <v>0.85724504591590145</v>
      </c>
      <c r="Q70" s="80">
        <v>8.0106331561140651E-2</v>
      </c>
      <c r="R70" s="80">
        <v>9.9758337361043978E-3</v>
      </c>
      <c r="S70" s="80">
        <v>1.3339777670372159E-3</v>
      </c>
      <c r="T70" s="80">
        <v>6.6988883518608027E-3</v>
      </c>
      <c r="U70" s="80">
        <v>7.0275495408409858E-3</v>
      </c>
      <c r="V70" s="80">
        <v>1</v>
      </c>
    </row>
    <row r="71" spans="1:22" ht="30">
      <c r="A71" s="93" t="s">
        <v>526</v>
      </c>
      <c r="B71" s="80">
        <v>8.4140744518103013E-4</v>
      </c>
      <c r="C71" s="80">
        <v>0</v>
      </c>
      <c r="D71" s="80">
        <v>4.1815400305966347E-3</v>
      </c>
      <c r="E71" s="80">
        <v>6.1626721060683322E-2</v>
      </c>
      <c r="F71" s="80">
        <v>4.1815400305966347E-3</v>
      </c>
      <c r="G71" s="80">
        <v>8.2865884752677203E-3</v>
      </c>
      <c r="H71" s="80">
        <v>5.3442121366649671E-2</v>
      </c>
      <c r="I71" s="80">
        <v>1.0963793982661906E-3</v>
      </c>
      <c r="J71" s="80">
        <v>0.23029066802651707</v>
      </c>
      <c r="K71" s="80">
        <v>1.6318204997450281E-2</v>
      </c>
      <c r="L71" s="80">
        <v>4.9719530851606323E-3</v>
      </c>
      <c r="M71" s="80">
        <v>0.26282508924018361</v>
      </c>
      <c r="N71" s="80">
        <v>6.6292707802141767E-4</v>
      </c>
      <c r="O71" s="80">
        <v>1.4762876083630801E-2</v>
      </c>
      <c r="P71" s="80">
        <v>8.225395206527282E-2</v>
      </c>
      <c r="Q71" s="80">
        <v>2.9525752167261603E-2</v>
      </c>
      <c r="R71" s="80">
        <v>0.15912799592044874</v>
      </c>
      <c r="S71" s="80">
        <v>2.0142784293727691E-3</v>
      </c>
      <c r="T71" s="80">
        <v>4.7144314125446202E-2</v>
      </c>
      <c r="U71" s="80">
        <v>1.8638449770525242E-2</v>
      </c>
      <c r="V71" s="80">
        <v>1</v>
      </c>
    </row>
    <row r="72" spans="1:22" ht="30">
      <c r="A72" s="93" t="s">
        <v>515</v>
      </c>
      <c r="B72" s="80">
        <v>1.3176298879001035E-4</v>
      </c>
      <c r="C72" s="80">
        <v>0</v>
      </c>
      <c r="D72" s="80">
        <v>0</v>
      </c>
      <c r="E72" s="80">
        <v>6.0610974843404754E-3</v>
      </c>
      <c r="F72" s="80">
        <v>0</v>
      </c>
      <c r="G72" s="80">
        <v>2.0879365915955485E-3</v>
      </c>
      <c r="H72" s="80">
        <v>3.8606555715473029E-2</v>
      </c>
      <c r="I72" s="80">
        <v>0</v>
      </c>
      <c r="J72" s="80">
        <v>0</v>
      </c>
      <c r="K72" s="80">
        <v>4.0238389653564693E-3</v>
      </c>
      <c r="L72" s="80">
        <v>4.8650949707080741E-4</v>
      </c>
      <c r="M72" s="80">
        <v>2.8947315075713041E-2</v>
      </c>
      <c r="N72" s="80">
        <v>0</v>
      </c>
      <c r="O72" s="80">
        <v>4.2062800267580226E-3</v>
      </c>
      <c r="P72" s="80">
        <v>4.6988708925422146E-2</v>
      </c>
      <c r="Q72" s="80">
        <v>0.84789483286371647</v>
      </c>
      <c r="R72" s="80">
        <v>9.2234092153007242E-4</v>
      </c>
      <c r="S72" s="80">
        <v>0</v>
      </c>
      <c r="T72" s="80">
        <v>1.8852243011493787E-3</v>
      </c>
      <c r="U72" s="80">
        <v>1.7757596643084472E-2</v>
      </c>
      <c r="V72" s="80">
        <v>1</v>
      </c>
    </row>
    <row r="73" spans="1:22">
      <c r="A73" s="93" t="s">
        <v>524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1.7651919176744535E-3</v>
      </c>
      <c r="H73" s="80">
        <v>1.269435889731841E-2</v>
      </c>
      <c r="I73" s="80">
        <v>0</v>
      </c>
      <c r="J73" s="80">
        <v>0</v>
      </c>
      <c r="K73" s="80">
        <v>2.6665665139337488E-3</v>
      </c>
      <c r="L73" s="80">
        <v>0</v>
      </c>
      <c r="M73" s="80">
        <v>1.438443626530459E-2</v>
      </c>
      <c r="N73" s="80">
        <v>0</v>
      </c>
      <c r="O73" s="80">
        <v>7.060767670697814E-3</v>
      </c>
      <c r="P73" s="80">
        <v>1.2882145271539098E-2</v>
      </c>
      <c r="Q73" s="80">
        <v>0.86678434612784494</v>
      </c>
      <c r="R73" s="80">
        <v>8.7884023135281313E-3</v>
      </c>
      <c r="S73" s="80">
        <v>0</v>
      </c>
      <c r="T73" s="80">
        <v>5.0552091940208821E-2</v>
      </c>
      <c r="U73" s="80">
        <v>2.2421693081949974E-2</v>
      </c>
      <c r="V73" s="80">
        <v>1</v>
      </c>
    </row>
    <row r="74" spans="1:22">
      <c r="A74" s="93" t="s">
        <v>538</v>
      </c>
      <c r="B74" s="80">
        <v>0</v>
      </c>
      <c r="C74" s="80">
        <v>0</v>
      </c>
      <c r="D74" s="80">
        <v>0</v>
      </c>
      <c r="E74" s="80">
        <v>7.7807743575436308E-3</v>
      </c>
      <c r="F74" s="80">
        <v>0</v>
      </c>
      <c r="G74" s="80">
        <v>0</v>
      </c>
      <c r="H74" s="80">
        <v>1.6274528038686877E-2</v>
      </c>
      <c r="I74" s="80">
        <v>1.4693573886357296E-2</v>
      </c>
      <c r="J74" s="80">
        <v>4.1848786385194833E-3</v>
      </c>
      <c r="K74" s="80">
        <v>2.0025419262841376E-2</v>
      </c>
      <c r="L74" s="80">
        <v>5.2698471744319414E-3</v>
      </c>
      <c r="M74" s="80">
        <v>6.2308193062401186E-3</v>
      </c>
      <c r="N74" s="80">
        <v>3.9058867292848507E-3</v>
      </c>
      <c r="O74" s="80">
        <v>0.16869710778387426</v>
      </c>
      <c r="P74" s="80">
        <v>5.3039461855606186E-2</v>
      </c>
      <c r="Q74" s="80">
        <v>2.7341207104993954E-2</v>
      </c>
      <c r="R74" s="80">
        <v>3.2580055178399826E-2</v>
      </c>
      <c r="S74" s="80">
        <v>1.5685545119191544E-2</v>
      </c>
      <c r="T74" s="80">
        <v>8.0597662667782639E-3</v>
      </c>
      <c r="U74" s="80">
        <v>0.61623112929725044</v>
      </c>
      <c r="V74" s="80">
        <v>1</v>
      </c>
    </row>
    <row r="75" spans="1:22">
      <c r="A75" s="93" t="s">
        <v>517</v>
      </c>
      <c r="B75" s="80">
        <v>2.8217146619429075E-4</v>
      </c>
      <c r="C75" s="80">
        <v>0</v>
      </c>
      <c r="D75" s="80">
        <v>0</v>
      </c>
      <c r="E75" s="80">
        <v>8.9511059553855563E-3</v>
      </c>
      <c r="F75" s="80">
        <v>0</v>
      </c>
      <c r="G75" s="80">
        <v>8.6219059114922168E-4</v>
      </c>
      <c r="H75" s="80">
        <v>3.6384442946497154E-2</v>
      </c>
      <c r="I75" s="80">
        <v>1.034628709379066E-3</v>
      </c>
      <c r="J75" s="80">
        <v>3.809314793622925E-3</v>
      </c>
      <c r="K75" s="80">
        <v>0</v>
      </c>
      <c r="L75" s="80">
        <v>2.9471242024737034E-3</v>
      </c>
      <c r="M75" s="80">
        <v>0</v>
      </c>
      <c r="N75" s="80">
        <v>0</v>
      </c>
      <c r="O75" s="80">
        <v>3.8563433713219735E-3</v>
      </c>
      <c r="P75" s="80">
        <v>4.3909015378344907E-2</v>
      </c>
      <c r="Q75" s="80">
        <v>6.1623112978319829E-2</v>
      </c>
      <c r="R75" s="80">
        <v>1.5425373485287894E-2</v>
      </c>
      <c r="S75" s="80">
        <v>0.80813907918044869</v>
      </c>
      <c r="T75" s="80">
        <v>8.4964963709614205E-3</v>
      </c>
      <c r="U75" s="80">
        <v>4.2796005706134095E-3</v>
      </c>
      <c r="V75" s="80">
        <v>1</v>
      </c>
    </row>
    <row r="76" spans="1:22" ht="30">
      <c r="A76" s="93" t="s">
        <v>883</v>
      </c>
      <c r="B76" s="80">
        <v>0</v>
      </c>
      <c r="C76" s="80">
        <v>0</v>
      </c>
      <c r="D76" s="80">
        <v>6.5991136101837206E-3</v>
      </c>
      <c r="E76" s="80">
        <v>1.9035904644760734E-2</v>
      </c>
      <c r="F76" s="80">
        <v>6.5991136101837206E-3</v>
      </c>
      <c r="G76" s="80">
        <v>4.6857611433257186E-3</v>
      </c>
      <c r="H76" s="80">
        <v>2.6259786407387884E-2</v>
      </c>
      <c r="I76" s="80">
        <v>1.0952966672523868E-2</v>
      </c>
      <c r="J76" s="80">
        <v>3.3386048146195747E-3</v>
      </c>
      <c r="K76" s="80">
        <v>3.2019367812725747E-3</v>
      </c>
      <c r="L76" s="80">
        <v>3.3581288193834317E-2</v>
      </c>
      <c r="M76" s="80">
        <v>1.1167730724926297E-2</v>
      </c>
      <c r="N76" s="80">
        <v>0</v>
      </c>
      <c r="O76" s="80">
        <v>0.43151955329077102</v>
      </c>
      <c r="P76" s="80">
        <v>8.4187508541752082E-2</v>
      </c>
      <c r="Q76" s="80">
        <v>0.11294636755891369</v>
      </c>
      <c r="R76" s="80">
        <v>2.1808313321228449E-2</v>
      </c>
      <c r="S76" s="80">
        <v>8.0790331712840932E-2</v>
      </c>
      <c r="T76" s="80">
        <v>0.1272965110603487</v>
      </c>
      <c r="U76" s="80">
        <v>2.1593549268826021E-2</v>
      </c>
      <c r="V76" s="80">
        <v>1</v>
      </c>
    </row>
    <row r="77" spans="1:22">
      <c r="A77" s="93" t="s">
        <v>522</v>
      </c>
      <c r="B77" s="80">
        <v>2.6274186724855827E-3</v>
      </c>
      <c r="C77" s="80">
        <v>0</v>
      </c>
      <c r="D77" s="80">
        <v>0</v>
      </c>
      <c r="E77" s="80">
        <v>5.3439023847164395E-4</v>
      </c>
      <c r="F77" s="80">
        <v>0</v>
      </c>
      <c r="G77" s="80">
        <v>0</v>
      </c>
      <c r="H77" s="80">
        <v>1.2402306784529403E-2</v>
      </c>
      <c r="I77" s="80">
        <v>5.9361848990225112E-2</v>
      </c>
      <c r="J77" s="80">
        <v>5.0989735254169354E-3</v>
      </c>
      <c r="K77" s="80">
        <v>0</v>
      </c>
      <c r="L77" s="80">
        <v>2.3602235532497605E-3</v>
      </c>
      <c r="M77" s="80">
        <v>5.8337601033154459E-3</v>
      </c>
      <c r="N77" s="80">
        <v>0</v>
      </c>
      <c r="O77" s="80">
        <v>1.1756585246376166E-2</v>
      </c>
      <c r="P77" s="80">
        <v>4.3708668254993206E-2</v>
      </c>
      <c r="Q77" s="80">
        <v>0.31642581995502217</v>
      </c>
      <c r="R77" s="80">
        <v>0.12008193983656565</v>
      </c>
      <c r="S77" s="80">
        <v>2.9658658235176237E-2</v>
      </c>
      <c r="T77" s="80">
        <v>0.38106477255015475</v>
      </c>
      <c r="U77" s="80">
        <v>9.0846340540179458E-3</v>
      </c>
      <c r="V77" s="80">
        <v>1</v>
      </c>
    </row>
    <row r="78" spans="1:22">
      <c r="A78" s="93" t="s">
        <v>513</v>
      </c>
      <c r="B78" s="80">
        <v>9.1314865923881568E-4</v>
      </c>
      <c r="C78" s="80">
        <v>0</v>
      </c>
      <c r="D78" s="80">
        <v>4.4635251626971954E-3</v>
      </c>
      <c r="E78" s="80">
        <v>5.1470237486796827E-2</v>
      </c>
      <c r="F78" s="80">
        <v>4.4635251626971954E-3</v>
      </c>
      <c r="G78" s="80">
        <v>9.6821016048246958E-2</v>
      </c>
      <c r="H78" s="80">
        <v>0.47819687212511497</v>
      </c>
      <c r="I78" s="80">
        <v>8.7566867695662541E-3</v>
      </c>
      <c r="J78" s="80">
        <v>3.3956863947664319E-2</v>
      </c>
      <c r="K78" s="80">
        <v>0.1231115199836451</v>
      </c>
      <c r="L78" s="80">
        <v>5.2574193328563154E-2</v>
      </c>
      <c r="M78" s="80">
        <v>3.7466353197723942E-2</v>
      </c>
      <c r="N78" s="80">
        <v>2.5213806262564312E-4</v>
      </c>
      <c r="O78" s="80">
        <v>2.2276738560087227E-2</v>
      </c>
      <c r="P78" s="80">
        <v>1.0555725919111384E-2</v>
      </c>
      <c r="Q78" s="80">
        <v>9.3495519438481726E-3</v>
      </c>
      <c r="R78" s="80">
        <v>9.2814065215169172E-3</v>
      </c>
      <c r="S78" s="80">
        <v>3.7418651402092065E-2</v>
      </c>
      <c r="T78" s="80">
        <v>2.0545844832873351E-2</v>
      </c>
      <c r="U78" s="80">
        <v>1.4855702068213568E-3</v>
      </c>
      <c r="V78" s="80">
        <v>1</v>
      </c>
    </row>
    <row r="79" spans="1:22">
      <c r="A79" s="93" t="s">
        <v>511</v>
      </c>
      <c r="B79" s="80">
        <v>5.1607354047951838E-4</v>
      </c>
      <c r="C79" s="80">
        <v>1.6127298139984947E-4</v>
      </c>
      <c r="D79" s="80">
        <v>2.0180625739167832E-2</v>
      </c>
      <c r="E79" s="80">
        <v>6.3455542414794106E-2</v>
      </c>
      <c r="F79" s="80">
        <v>2.0180625739167832E-2</v>
      </c>
      <c r="G79" s="80">
        <v>3.0760133318997959E-2</v>
      </c>
      <c r="H79" s="80">
        <v>0.10385442425545641</v>
      </c>
      <c r="I79" s="80">
        <v>8.5265025266100414E-2</v>
      </c>
      <c r="J79" s="80">
        <v>3.699602193312547E-2</v>
      </c>
      <c r="K79" s="80">
        <v>0.12608859262444899</v>
      </c>
      <c r="L79" s="80">
        <v>1.7186324051177294E-2</v>
      </c>
      <c r="M79" s="80">
        <v>0.10787012149231265</v>
      </c>
      <c r="N79" s="80">
        <v>8.1711643909257068E-4</v>
      </c>
      <c r="O79" s="80">
        <v>4.2635200516073543E-2</v>
      </c>
      <c r="P79" s="80">
        <v>7.3884528545317713E-2</v>
      </c>
      <c r="Q79" s="80">
        <v>0.1553005053220084</v>
      </c>
      <c r="R79" s="80">
        <v>8.9882808300182776E-3</v>
      </c>
      <c r="S79" s="80">
        <v>2.6217611009568865E-2</v>
      </c>
      <c r="T79" s="80">
        <v>2.8513063111493389E-2</v>
      </c>
      <c r="U79" s="80">
        <v>6.2240619288248575E-2</v>
      </c>
      <c r="V79" s="80">
        <v>1</v>
      </c>
    </row>
    <row r="80" spans="1:22">
      <c r="A80" s="93" t="s">
        <v>539</v>
      </c>
      <c r="B80" s="80">
        <v>0.85249709639953541</v>
      </c>
      <c r="C80" s="80">
        <v>0</v>
      </c>
      <c r="D80" s="80">
        <v>0</v>
      </c>
      <c r="E80" s="80">
        <v>0</v>
      </c>
      <c r="F80" s="80">
        <v>0</v>
      </c>
      <c r="G80" s="80">
        <v>6.852497096399536E-2</v>
      </c>
      <c r="H80" s="80">
        <v>4.1231126596980257E-2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1.6260162601626018E-2</v>
      </c>
      <c r="R80" s="80">
        <v>0</v>
      </c>
      <c r="S80" s="80">
        <v>0</v>
      </c>
      <c r="T80" s="80">
        <v>0</v>
      </c>
      <c r="U80" s="80">
        <v>2.148664343786295E-2</v>
      </c>
      <c r="V80" s="80">
        <v>1</v>
      </c>
    </row>
    <row r="81" spans="1:22">
      <c r="A81" s="93" t="s">
        <v>519</v>
      </c>
      <c r="B81" s="80">
        <v>0</v>
      </c>
      <c r="C81" s="80">
        <v>3.3610620956222166E-4</v>
      </c>
      <c r="D81" s="80">
        <v>0.85510461305772623</v>
      </c>
      <c r="E81" s="80">
        <v>2.0989832787160743E-2</v>
      </c>
      <c r="F81" s="80">
        <v>0.85510461305772623</v>
      </c>
      <c r="G81" s="80">
        <v>6.8229560541131001E-3</v>
      </c>
      <c r="H81" s="80">
        <v>4.7390975548273259E-3</v>
      </c>
      <c r="I81" s="80">
        <v>1.611629274850853E-2</v>
      </c>
      <c r="J81" s="80">
        <v>1.596504495420553E-3</v>
      </c>
      <c r="K81" s="80">
        <v>7.5623897151499877E-4</v>
      </c>
      <c r="L81" s="80">
        <v>1.2603982858583312E-2</v>
      </c>
      <c r="M81" s="80">
        <v>6.9910091588942106E-3</v>
      </c>
      <c r="N81" s="80">
        <v>0</v>
      </c>
      <c r="O81" s="80">
        <v>1.505755818838753E-2</v>
      </c>
      <c r="P81" s="80">
        <v>1.0469708427863204E-2</v>
      </c>
      <c r="Q81" s="80">
        <v>7.545584404671876E-3</v>
      </c>
      <c r="R81" s="80">
        <v>1.193177043945887E-3</v>
      </c>
      <c r="S81" s="80">
        <v>3.6467523737501052E-3</v>
      </c>
      <c r="T81" s="80">
        <v>3.7811948575749935E-3</v>
      </c>
      <c r="U81" s="80">
        <v>2.4871859507604403E-2</v>
      </c>
      <c r="V81" s="80">
        <v>1</v>
      </c>
    </row>
    <row r="82" spans="1:22" ht="30">
      <c r="A82" s="93" t="s">
        <v>523</v>
      </c>
      <c r="B82" s="80">
        <v>0</v>
      </c>
      <c r="C82" s="80">
        <v>6.5359477124183002E-4</v>
      </c>
      <c r="D82" s="80">
        <v>8.8621509209744501E-2</v>
      </c>
      <c r="E82" s="80">
        <v>0.10686274509803921</v>
      </c>
      <c r="F82" s="80">
        <v>8.8621509209744501E-2</v>
      </c>
      <c r="G82" s="80">
        <v>3.0243612596553775E-2</v>
      </c>
      <c r="H82" s="80">
        <v>0.11229946524064172</v>
      </c>
      <c r="I82" s="80">
        <v>6.9102792632204396E-2</v>
      </c>
      <c r="J82" s="80">
        <v>9.0017825311942953E-2</v>
      </c>
      <c r="K82" s="80">
        <v>9.5365418894830661E-3</v>
      </c>
      <c r="L82" s="80">
        <v>5.0148544266191322E-2</v>
      </c>
      <c r="M82" s="80">
        <v>3.0392156862745098E-2</v>
      </c>
      <c r="N82" s="80">
        <v>0</v>
      </c>
      <c r="O82" s="80">
        <v>4.2572786690433746E-2</v>
      </c>
      <c r="P82" s="80">
        <v>2.5698158051099228E-2</v>
      </c>
      <c r="Q82" s="80">
        <v>3.0510992275698159E-2</v>
      </c>
      <c r="R82" s="80">
        <v>9.120617944147355E-3</v>
      </c>
      <c r="S82" s="80">
        <v>9.4771241830065352E-3</v>
      </c>
      <c r="T82" s="80">
        <v>0.21850861556743909</v>
      </c>
      <c r="U82" s="80">
        <v>3.0778371954842544E-2</v>
      </c>
      <c r="V82" s="80">
        <v>1</v>
      </c>
    </row>
    <row r="83" spans="1:22">
      <c r="A83" s="93" t="s">
        <v>518</v>
      </c>
      <c r="B83" s="80">
        <v>2.1833584419554157E-4</v>
      </c>
      <c r="C83" s="80">
        <v>0</v>
      </c>
      <c r="D83" s="80">
        <v>2.0851073120674222E-2</v>
      </c>
      <c r="E83" s="80">
        <v>0.61568524704700767</v>
      </c>
      <c r="F83" s="80">
        <v>2.0851073120674222E-2</v>
      </c>
      <c r="G83" s="80">
        <v>2.0894740289513328E-2</v>
      </c>
      <c r="H83" s="80">
        <v>6.7880613960393882E-2</v>
      </c>
      <c r="I83" s="80">
        <v>7.3579179493897511E-3</v>
      </c>
      <c r="J83" s="80">
        <v>2.3536604004279382E-2</v>
      </c>
      <c r="K83" s="80">
        <v>1.0392786183707779E-2</v>
      </c>
      <c r="L83" s="80">
        <v>5.3928953516298771E-3</v>
      </c>
      <c r="M83" s="80">
        <v>2.3121765900307855E-2</v>
      </c>
      <c r="N83" s="80">
        <v>0</v>
      </c>
      <c r="O83" s="80">
        <v>3.2073535512325058E-2</v>
      </c>
      <c r="P83" s="80">
        <v>7.9692583131372677E-3</v>
      </c>
      <c r="Q83" s="80">
        <v>2.6353136394401868E-2</v>
      </c>
      <c r="R83" s="80">
        <v>6.9867470142573307E-4</v>
      </c>
      <c r="S83" s="80">
        <v>2.4322613043383332E-2</v>
      </c>
      <c r="T83" s="80">
        <v>7.6242876793083114E-2</v>
      </c>
      <c r="U83" s="80">
        <v>1.2248640859369882E-2</v>
      </c>
      <c r="V83" s="80">
        <v>1</v>
      </c>
    </row>
    <row r="84" spans="1:22">
      <c r="A84" s="93" t="s">
        <v>520</v>
      </c>
      <c r="B84" s="80">
        <v>3.6348086380158223E-3</v>
      </c>
      <c r="C84" s="80">
        <v>1.6521857445526463E-3</v>
      </c>
      <c r="D84" s="80">
        <v>3.5764961999727875E-2</v>
      </c>
      <c r="E84" s="80">
        <v>6.3696619822341441E-2</v>
      </c>
      <c r="F84" s="80">
        <v>3.5764961999727875E-2</v>
      </c>
      <c r="G84" s="80">
        <v>0.11096856959589481</v>
      </c>
      <c r="H84" s="80">
        <v>0.16368301358679807</v>
      </c>
      <c r="I84" s="80">
        <v>0.3842789667035979</v>
      </c>
      <c r="J84" s="80">
        <v>9.3105526075378548E-3</v>
      </c>
      <c r="K84" s="80">
        <v>1.4189359923805081E-3</v>
      </c>
      <c r="L84" s="80">
        <v>1.9476354306373549E-2</v>
      </c>
      <c r="M84" s="80">
        <v>5.4424942173498941E-3</v>
      </c>
      <c r="N84" s="80">
        <v>0</v>
      </c>
      <c r="O84" s="80">
        <v>5.1101133205045966E-2</v>
      </c>
      <c r="P84" s="80">
        <v>1.9165354636810697E-2</v>
      </c>
      <c r="Q84" s="80">
        <v>2.0914727778101737E-2</v>
      </c>
      <c r="R84" s="80">
        <v>2.5851847532411998E-3</v>
      </c>
      <c r="S84" s="80">
        <v>4.5522576632262328E-2</v>
      </c>
      <c r="T84" s="80">
        <v>4.3287266507279334E-2</v>
      </c>
      <c r="U84" s="80">
        <v>1.4578109510758644E-2</v>
      </c>
      <c r="V84" s="80">
        <v>1</v>
      </c>
    </row>
    <row r="85" spans="1:22">
      <c r="A85" s="93" t="s">
        <v>540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533</v>
      </c>
      <c r="B86" s="80">
        <v>1.9870412669103338E-3</v>
      </c>
      <c r="C86" s="80">
        <v>2.1848794352886006E-4</v>
      </c>
      <c r="D86" s="80">
        <v>5.0795116261564709E-2</v>
      </c>
      <c r="E86" s="80">
        <v>8.1224225250411827E-2</v>
      </c>
      <c r="F86" s="80">
        <v>5.6980056980056983E-3</v>
      </c>
      <c r="G86" s="80">
        <v>2.4252161731703466E-2</v>
      </c>
      <c r="H86" s="80">
        <v>8.7234642062792633E-2</v>
      </c>
      <c r="I86" s="80">
        <v>3.2410821281525046E-2</v>
      </c>
      <c r="J86" s="80">
        <v>3.0193968000841977E-2</v>
      </c>
      <c r="K86" s="80">
        <v>7.3986812121018347E-2</v>
      </c>
      <c r="L86" s="80">
        <v>1.8955161344686711E-2</v>
      </c>
      <c r="M86" s="80">
        <v>0.12892787033539899</v>
      </c>
      <c r="N86" s="80">
        <v>1.0005149121352066E-3</v>
      </c>
      <c r="O86" s="80">
        <v>4.0156485328334754E-2</v>
      </c>
      <c r="P86" s="80">
        <v>0.10918668529143161</v>
      </c>
      <c r="Q86" s="80">
        <v>0.15210224702859729</v>
      </c>
      <c r="R86" s="80">
        <v>1.4999064098900432E-2</v>
      </c>
      <c r="S86" s="80">
        <v>5.6367224943329693E-2</v>
      </c>
      <c r="T86" s="80">
        <v>4.23873271663779E-2</v>
      </c>
      <c r="U86" s="80">
        <v>4.7916137932504543E-2</v>
      </c>
      <c r="V86" s="80">
        <v>1</v>
      </c>
    </row>
    <row r="88" spans="1:22">
      <c r="A88" t="s">
        <v>916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>
      <selection activeCell="D7" sqref="D7"/>
    </sheetView>
  </sheetViews>
  <sheetFormatPr defaultColWidth="8.85546875" defaultRowHeight="15"/>
  <cols>
    <col min="1" max="1" width="45" customWidth="1"/>
    <col min="2" max="7" width="16.140625" customWidth="1"/>
  </cols>
  <sheetData>
    <row r="1" spans="1:7">
      <c r="A1" s="24" t="s">
        <v>928</v>
      </c>
    </row>
    <row r="3" spans="1:7" ht="30">
      <c r="A3" s="79"/>
      <c r="B3" s="87" t="s">
        <v>544</v>
      </c>
      <c r="C3" s="87" t="s">
        <v>545</v>
      </c>
      <c r="D3" s="87" t="s">
        <v>546</v>
      </c>
      <c r="E3" s="87" t="s">
        <v>547</v>
      </c>
      <c r="F3" s="87" t="s">
        <v>929</v>
      </c>
      <c r="G3" s="87" t="s">
        <v>885</v>
      </c>
    </row>
    <row r="4" spans="1:7">
      <c r="A4" s="93" t="s">
        <v>512</v>
      </c>
      <c r="B4" s="144">
        <v>8718</v>
      </c>
      <c r="C4" s="144">
        <v>38908</v>
      </c>
      <c r="D4" s="144">
        <v>55044</v>
      </c>
      <c r="E4" s="144">
        <v>24956</v>
      </c>
      <c r="F4" s="144">
        <v>120931</v>
      </c>
      <c r="G4" s="144">
        <v>80831</v>
      </c>
    </row>
    <row r="5" spans="1:7">
      <c r="A5" s="93" t="s">
        <v>516</v>
      </c>
      <c r="B5" s="144">
        <v>2376</v>
      </c>
      <c r="C5" s="144">
        <v>17633</v>
      </c>
      <c r="D5" s="144">
        <v>24944</v>
      </c>
      <c r="E5" s="144">
        <v>13331</v>
      </c>
      <c r="F5" s="144">
        <v>77098</v>
      </c>
      <c r="G5" s="144">
        <v>36885</v>
      </c>
    </row>
    <row r="6" spans="1:7">
      <c r="A6" s="93" t="s">
        <v>525</v>
      </c>
      <c r="B6" s="144">
        <v>956</v>
      </c>
      <c r="C6" s="144">
        <v>7526</v>
      </c>
      <c r="D6" s="144">
        <v>13139</v>
      </c>
      <c r="E6" s="144">
        <v>8701</v>
      </c>
      <c r="F6" s="144">
        <v>34101</v>
      </c>
      <c r="G6" s="144">
        <v>20156</v>
      </c>
    </row>
    <row r="7" spans="1:7">
      <c r="A7" s="93" t="s">
        <v>527</v>
      </c>
      <c r="B7" s="144">
        <v>393</v>
      </c>
      <c r="C7" s="144">
        <v>1636</v>
      </c>
      <c r="D7" s="144">
        <v>2716</v>
      </c>
      <c r="E7" s="144">
        <v>1333</v>
      </c>
      <c r="F7" s="144">
        <v>13692</v>
      </c>
      <c r="G7" s="144">
        <v>29223</v>
      </c>
    </row>
    <row r="8" spans="1:7">
      <c r="A8" s="93" t="s">
        <v>521</v>
      </c>
      <c r="B8" s="144">
        <v>1356</v>
      </c>
      <c r="C8" s="144">
        <v>6289</v>
      </c>
      <c r="D8" s="144">
        <v>20423</v>
      </c>
      <c r="E8" s="144">
        <v>8579</v>
      </c>
      <c r="F8" s="144">
        <v>55795</v>
      </c>
      <c r="G8" s="144">
        <v>29852</v>
      </c>
    </row>
    <row r="9" spans="1:7">
      <c r="A9" s="93" t="s">
        <v>536</v>
      </c>
      <c r="B9" s="144">
        <v>1408</v>
      </c>
      <c r="C9" s="144">
        <v>3955</v>
      </c>
      <c r="D9" s="144">
        <v>6493</v>
      </c>
      <c r="E9" s="144">
        <v>2690</v>
      </c>
      <c r="F9" s="144">
        <v>16211</v>
      </c>
      <c r="G9" s="144">
        <v>22890</v>
      </c>
    </row>
    <row r="10" spans="1:7">
      <c r="A10" s="93" t="s">
        <v>537</v>
      </c>
      <c r="B10" s="144">
        <v>350</v>
      </c>
      <c r="C10" s="144">
        <v>1271</v>
      </c>
      <c r="D10" s="144">
        <v>3098</v>
      </c>
      <c r="E10" s="144">
        <v>2241</v>
      </c>
      <c r="F10" s="144">
        <v>6215</v>
      </c>
      <c r="G10" s="144">
        <v>30854</v>
      </c>
    </row>
    <row r="11" spans="1:7">
      <c r="A11" s="93" t="s">
        <v>514</v>
      </c>
      <c r="B11" s="144">
        <v>3085</v>
      </c>
      <c r="C11" s="144">
        <v>9879</v>
      </c>
      <c r="D11" s="144">
        <v>17533</v>
      </c>
      <c r="E11" s="144">
        <v>8144</v>
      </c>
      <c r="F11" s="144">
        <v>66704</v>
      </c>
      <c r="G11" s="144">
        <v>94886</v>
      </c>
    </row>
    <row r="12" spans="1:7">
      <c r="A12" s="93" t="s">
        <v>526</v>
      </c>
      <c r="B12" s="144">
        <v>2510</v>
      </c>
      <c r="C12" s="144">
        <v>6404</v>
      </c>
      <c r="D12" s="144">
        <v>11392</v>
      </c>
      <c r="E12" s="144">
        <v>4690</v>
      </c>
      <c r="F12" s="144">
        <v>32085</v>
      </c>
      <c r="G12" s="144">
        <v>12724</v>
      </c>
    </row>
    <row r="13" spans="1:7">
      <c r="A13" s="93" t="s">
        <v>515</v>
      </c>
      <c r="B13" s="144">
        <v>1480</v>
      </c>
      <c r="C13" s="144">
        <v>8748</v>
      </c>
      <c r="D13" s="144">
        <v>24272</v>
      </c>
      <c r="E13" s="144">
        <v>31702</v>
      </c>
      <c r="F13" s="144">
        <v>49820</v>
      </c>
      <c r="G13" s="144">
        <v>54220</v>
      </c>
    </row>
    <row r="14" spans="1:7">
      <c r="A14" s="93" t="s">
        <v>524</v>
      </c>
      <c r="B14" s="144">
        <v>10303</v>
      </c>
      <c r="C14" s="144">
        <v>22553</v>
      </c>
      <c r="D14" s="144">
        <v>17137</v>
      </c>
      <c r="E14" s="144">
        <v>7452</v>
      </c>
      <c r="F14" s="144">
        <v>5624</v>
      </c>
      <c r="G14" s="144">
        <v>2505</v>
      </c>
    </row>
    <row r="15" spans="1:7">
      <c r="A15" s="93" t="s">
        <v>538</v>
      </c>
      <c r="B15" s="144">
        <v>5019</v>
      </c>
      <c r="C15" s="144">
        <v>16399</v>
      </c>
      <c r="D15" s="144">
        <v>16091</v>
      </c>
      <c r="E15" s="144">
        <v>8841</v>
      </c>
      <c r="F15" s="144">
        <v>11344</v>
      </c>
      <c r="G15" s="144">
        <v>5248</v>
      </c>
    </row>
    <row r="16" spans="1:7">
      <c r="A16" s="93" t="s">
        <v>517</v>
      </c>
      <c r="B16" s="144">
        <v>43262</v>
      </c>
      <c r="C16" s="144">
        <v>45294</v>
      </c>
      <c r="D16" s="144">
        <v>28032</v>
      </c>
      <c r="E16" s="144">
        <v>8751</v>
      </c>
      <c r="F16" s="144">
        <v>9490</v>
      </c>
      <c r="G16" s="144">
        <v>1722</v>
      </c>
    </row>
    <row r="17" spans="1:23">
      <c r="A17" s="93" t="s">
        <v>884</v>
      </c>
      <c r="B17" s="144">
        <v>27106</v>
      </c>
      <c r="C17" s="144">
        <v>32310</v>
      </c>
      <c r="D17" s="144">
        <v>12935</v>
      </c>
      <c r="E17" s="144">
        <v>3900</v>
      </c>
      <c r="F17" s="144">
        <v>4134</v>
      </c>
      <c r="G17" s="144">
        <v>870</v>
      </c>
    </row>
    <row r="18" spans="1:23">
      <c r="A18" s="93" t="s">
        <v>522</v>
      </c>
      <c r="B18" s="144">
        <v>11872</v>
      </c>
      <c r="C18" s="144">
        <v>26583</v>
      </c>
      <c r="D18" s="144">
        <v>19664</v>
      </c>
      <c r="E18" s="144">
        <v>6049</v>
      </c>
      <c r="F18" s="144">
        <v>10941</v>
      </c>
      <c r="G18" s="144">
        <v>2713</v>
      </c>
    </row>
    <row r="19" spans="1:23">
      <c r="A19" s="93" t="s">
        <v>513</v>
      </c>
      <c r="B19" s="144">
        <v>43512</v>
      </c>
      <c r="C19" s="144">
        <v>80813</v>
      </c>
      <c r="D19" s="144">
        <v>72252</v>
      </c>
      <c r="E19" s="144">
        <v>24334</v>
      </c>
      <c r="F19" s="144">
        <v>89787</v>
      </c>
      <c r="G19" s="144">
        <v>21653</v>
      </c>
    </row>
    <row r="20" spans="1:23">
      <c r="A20" s="93" t="s">
        <v>511</v>
      </c>
      <c r="B20" s="144">
        <v>35115</v>
      </c>
      <c r="C20" s="144">
        <v>153967</v>
      </c>
      <c r="D20" s="144">
        <v>137366</v>
      </c>
      <c r="E20" s="144">
        <v>53592</v>
      </c>
      <c r="F20" s="144">
        <v>73432</v>
      </c>
      <c r="G20" s="144">
        <v>17632</v>
      </c>
    </row>
    <row r="21" spans="1:23">
      <c r="A21" s="93" t="s">
        <v>539</v>
      </c>
      <c r="B21" s="144">
        <v>2229</v>
      </c>
      <c r="C21" s="144">
        <v>2282</v>
      </c>
      <c r="D21" s="144">
        <v>966</v>
      </c>
      <c r="E21" s="144">
        <v>218</v>
      </c>
      <c r="F21" s="144">
        <v>675</v>
      </c>
      <c r="G21" s="144">
        <v>143</v>
      </c>
    </row>
    <row r="22" spans="1:23">
      <c r="A22" s="93" t="s">
        <v>519</v>
      </c>
      <c r="B22" s="144">
        <v>24634</v>
      </c>
      <c r="C22" s="144">
        <v>69699</v>
      </c>
      <c r="D22" s="144">
        <v>29771</v>
      </c>
      <c r="E22" s="144">
        <v>7219</v>
      </c>
      <c r="F22" s="144">
        <v>9199</v>
      </c>
      <c r="G22" s="144">
        <v>1431</v>
      </c>
    </row>
    <row r="23" spans="1:23">
      <c r="A23" s="93" t="s">
        <v>523</v>
      </c>
      <c r="B23" s="144">
        <v>13556</v>
      </c>
      <c r="C23" s="144">
        <v>43671</v>
      </c>
      <c r="D23" s="144">
        <v>23382</v>
      </c>
      <c r="E23" s="144">
        <v>8205</v>
      </c>
      <c r="F23" s="144">
        <v>6533</v>
      </c>
      <c r="G23" s="144">
        <v>1132</v>
      </c>
    </row>
    <row r="24" spans="1:23">
      <c r="A24" s="79" t="s">
        <v>518</v>
      </c>
      <c r="B24" s="144">
        <v>57261</v>
      </c>
      <c r="C24" s="144">
        <v>90517</v>
      </c>
      <c r="D24" s="144">
        <v>35844</v>
      </c>
      <c r="E24" s="144">
        <v>10123</v>
      </c>
      <c r="F24" s="144">
        <v>13060</v>
      </c>
      <c r="G24" s="144">
        <v>3309</v>
      </c>
    </row>
    <row r="25" spans="1:23">
      <c r="A25" s="79" t="s">
        <v>520</v>
      </c>
      <c r="B25" s="144">
        <v>35383</v>
      </c>
      <c r="C25" s="144">
        <v>63492</v>
      </c>
      <c r="D25" s="144">
        <v>26869</v>
      </c>
      <c r="E25" s="144">
        <v>6249</v>
      </c>
      <c r="F25" s="144">
        <v>8570</v>
      </c>
      <c r="G25" s="144">
        <v>2011</v>
      </c>
    </row>
    <row r="26" spans="1:23">
      <c r="A26" s="99" t="s">
        <v>540</v>
      </c>
      <c r="B26" s="144">
        <v>30</v>
      </c>
      <c r="C26" s="144">
        <v>301</v>
      </c>
      <c r="D26" s="144">
        <v>240</v>
      </c>
      <c r="E26" s="144">
        <v>101</v>
      </c>
      <c r="F26" s="144">
        <v>476</v>
      </c>
      <c r="G26" s="144">
        <v>79</v>
      </c>
    </row>
    <row r="27" spans="1:23">
      <c r="A27" s="100"/>
    </row>
    <row r="28" spans="1:23">
      <c r="A28" s="100" t="s">
        <v>550</v>
      </c>
    </row>
    <row r="30" spans="1:23" ht="30">
      <c r="A30" s="79"/>
      <c r="B30" s="87" t="s">
        <v>544</v>
      </c>
      <c r="C30" s="87" t="s">
        <v>545</v>
      </c>
      <c r="D30" s="87" t="s">
        <v>546</v>
      </c>
      <c r="E30" s="87" t="s">
        <v>547</v>
      </c>
      <c r="F30" s="87" t="s">
        <v>929</v>
      </c>
      <c r="G30" s="87" t="s">
        <v>885</v>
      </c>
    </row>
    <row r="31" spans="1:23">
      <c r="A31" s="93" t="s">
        <v>512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</row>
    <row r="32" spans="1:23">
      <c r="A32" s="93" t="s">
        <v>551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552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553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554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555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537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556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557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548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524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538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558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884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559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560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549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561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562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563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518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564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  <c r="U52" s="101"/>
      <c r="V52" s="101"/>
      <c r="W52" s="101"/>
    </row>
    <row r="53" spans="1:23">
      <c r="A53" s="99" t="s">
        <v>540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930</v>
      </c>
    </row>
    <row r="57" spans="1:23">
      <c r="A57" s="24" t="s">
        <v>931</v>
      </c>
    </row>
    <row r="59" spans="1:23" ht="30">
      <c r="A59" s="79"/>
      <c r="B59" s="87" t="s">
        <v>544</v>
      </c>
      <c r="C59" s="87" t="s">
        <v>545</v>
      </c>
      <c r="D59" s="87" t="s">
        <v>546</v>
      </c>
      <c r="E59" s="87" t="s">
        <v>547</v>
      </c>
      <c r="F59" s="87" t="s">
        <v>929</v>
      </c>
      <c r="G59" s="87" t="s">
        <v>885</v>
      </c>
    </row>
    <row r="60" spans="1:23">
      <c r="A60" s="93" t="s">
        <v>512</v>
      </c>
      <c r="B60" s="144">
        <v>6504</v>
      </c>
      <c r="C60" s="144">
        <v>42490</v>
      </c>
      <c r="D60" s="144">
        <v>51566</v>
      </c>
      <c r="E60" s="144">
        <v>25131</v>
      </c>
      <c r="F60" s="144">
        <v>136787</v>
      </c>
      <c r="G60" s="144">
        <v>99306</v>
      </c>
    </row>
    <row r="61" spans="1:23">
      <c r="A61" s="93" t="s">
        <v>516</v>
      </c>
      <c r="B61" s="144">
        <v>1219</v>
      </c>
      <c r="C61" s="144">
        <v>12340</v>
      </c>
      <c r="D61" s="144">
        <v>20357</v>
      </c>
      <c r="E61" s="144">
        <v>13813</v>
      </c>
      <c r="F61" s="144">
        <v>89073</v>
      </c>
      <c r="G61" s="144">
        <v>45472</v>
      </c>
    </row>
    <row r="62" spans="1:23">
      <c r="A62" s="93" t="s">
        <v>525</v>
      </c>
      <c r="B62" s="144">
        <v>573</v>
      </c>
      <c r="C62" s="144">
        <v>5063</v>
      </c>
      <c r="D62" s="144">
        <v>8095</v>
      </c>
      <c r="E62" s="144">
        <v>7348</v>
      </c>
      <c r="F62" s="144">
        <v>30942</v>
      </c>
      <c r="G62" s="144">
        <v>21427</v>
      </c>
    </row>
    <row r="63" spans="1:23">
      <c r="A63" s="93" t="s">
        <v>527</v>
      </c>
      <c r="B63" s="144">
        <v>189</v>
      </c>
      <c r="C63" s="144">
        <v>1966</v>
      </c>
      <c r="D63" s="144">
        <v>3361</v>
      </c>
      <c r="E63" s="144">
        <v>1265</v>
      </c>
      <c r="F63" s="144">
        <v>16108</v>
      </c>
      <c r="G63" s="144">
        <v>37564</v>
      </c>
    </row>
    <row r="64" spans="1:23">
      <c r="A64" s="93" t="s">
        <v>521</v>
      </c>
      <c r="B64" s="144">
        <v>491</v>
      </c>
      <c r="C64" s="144">
        <v>5146</v>
      </c>
      <c r="D64" s="144">
        <v>13567</v>
      </c>
      <c r="E64" s="144">
        <v>7974</v>
      </c>
      <c r="F64" s="144">
        <v>57066</v>
      </c>
      <c r="G64" s="144">
        <v>32887</v>
      </c>
    </row>
    <row r="65" spans="1:7">
      <c r="A65" s="93" t="s">
        <v>536</v>
      </c>
      <c r="B65" s="144">
        <v>1494</v>
      </c>
      <c r="C65" s="144">
        <v>4035</v>
      </c>
      <c r="D65" s="144">
        <v>6265</v>
      </c>
      <c r="E65" s="144">
        <v>3570</v>
      </c>
      <c r="F65" s="144">
        <v>19573</v>
      </c>
      <c r="G65" s="144">
        <v>23677</v>
      </c>
    </row>
    <row r="66" spans="1:7">
      <c r="A66" s="93" t="s">
        <v>537</v>
      </c>
      <c r="B66" s="144">
        <v>37</v>
      </c>
      <c r="C66" s="144">
        <v>1777</v>
      </c>
      <c r="D66" s="144">
        <v>2597</v>
      </c>
      <c r="E66" s="144">
        <v>2466</v>
      </c>
      <c r="F66" s="144">
        <v>7267</v>
      </c>
      <c r="G66" s="144">
        <v>35065</v>
      </c>
    </row>
    <row r="67" spans="1:7">
      <c r="A67" s="93" t="s">
        <v>514</v>
      </c>
      <c r="B67" s="144">
        <v>2497</v>
      </c>
      <c r="C67" s="144">
        <v>10503</v>
      </c>
      <c r="D67" s="144">
        <v>19407</v>
      </c>
      <c r="E67" s="144">
        <v>10188</v>
      </c>
      <c r="F67" s="144">
        <v>65459</v>
      </c>
      <c r="G67" s="144">
        <v>116071</v>
      </c>
    </row>
    <row r="68" spans="1:7">
      <c r="A68" s="93" t="s">
        <v>526</v>
      </c>
      <c r="B68" s="144">
        <v>1922</v>
      </c>
      <c r="C68" s="144">
        <v>5271</v>
      </c>
      <c r="D68" s="144">
        <v>8675</v>
      </c>
      <c r="E68" s="144">
        <v>3791</v>
      </c>
      <c r="F68" s="144">
        <v>33548</v>
      </c>
      <c r="G68" s="144">
        <v>13932</v>
      </c>
    </row>
    <row r="69" spans="1:7">
      <c r="A69" s="93" t="s">
        <v>515</v>
      </c>
      <c r="B69" s="144">
        <v>1499</v>
      </c>
      <c r="C69" s="144">
        <v>11635</v>
      </c>
      <c r="D69" s="144">
        <v>25324</v>
      </c>
      <c r="E69" s="144">
        <v>36391</v>
      </c>
      <c r="F69" s="144">
        <v>63566</v>
      </c>
      <c r="G69" s="144">
        <v>68155</v>
      </c>
    </row>
    <row r="70" spans="1:7">
      <c r="A70" s="93" t="s">
        <v>524</v>
      </c>
      <c r="B70" s="144">
        <v>8910</v>
      </c>
      <c r="C70" s="144">
        <v>26240</v>
      </c>
      <c r="D70" s="144">
        <v>26386</v>
      </c>
      <c r="E70" s="144">
        <v>10223</v>
      </c>
      <c r="F70" s="144">
        <v>8767</v>
      </c>
      <c r="G70" s="144">
        <v>2275</v>
      </c>
    </row>
    <row r="71" spans="1:7">
      <c r="A71" s="93" t="s">
        <v>538</v>
      </c>
      <c r="B71" s="144">
        <v>2727</v>
      </c>
      <c r="C71" s="144">
        <v>14763</v>
      </c>
      <c r="D71" s="144">
        <v>16944</v>
      </c>
      <c r="E71" s="144">
        <v>8500</v>
      </c>
      <c r="F71" s="144">
        <v>16777</v>
      </c>
      <c r="G71" s="144">
        <v>7973</v>
      </c>
    </row>
    <row r="72" spans="1:7">
      <c r="A72" s="93" t="s">
        <v>517</v>
      </c>
      <c r="B72" s="144">
        <v>37230</v>
      </c>
      <c r="C72" s="144">
        <v>53453</v>
      </c>
      <c r="D72" s="144">
        <v>38623</v>
      </c>
      <c r="E72" s="144">
        <v>8710</v>
      </c>
      <c r="F72" s="144">
        <v>16278</v>
      </c>
      <c r="G72" s="144">
        <v>2275</v>
      </c>
    </row>
    <row r="73" spans="1:7">
      <c r="A73" s="93" t="s">
        <v>884</v>
      </c>
      <c r="B73" s="144">
        <v>31455</v>
      </c>
      <c r="C73" s="144">
        <v>49904</v>
      </c>
      <c r="D73" s="144">
        <v>17517</v>
      </c>
      <c r="E73" s="144">
        <v>5157</v>
      </c>
      <c r="F73" s="144">
        <v>8193</v>
      </c>
      <c r="G73" s="144">
        <v>1419</v>
      </c>
    </row>
    <row r="74" spans="1:7">
      <c r="A74" s="93" t="s">
        <v>522</v>
      </c>
      <c r="B74" s="144">
        <v>13395</v>
      </c>
      <c r="C74" s="144">
        <v>35364</v>
      </c>
      <c r="D74" s="144">
        <v>29875</v>
      </c>
      <c r="E74" s="144">
        <v>8530</v>
      </c>
      <c r="F74" s="144">
        <v>17289</v>
      </c>
      <c r="G74" s="144">
        <v>4677</v>
      </c>
    </row>
    <row r="75" spans="1:7">
      <c r="A75" s="93" t="s">
        <v>513</v>
      </c>
      <c r="B75" s="144">
        <v>30603</v>
      </c>
      <c r="C75" s="144">
        <v>77053</v>
      </c>
      <c r="D75" s="144">
        <v>80219</v>
      </c>
      <c r="E75" s="144">
        <v>25775</v>
      </c>
      <c r="F75" s="144">
        <v>102890</v>
      </c>
      <c r="G75" s="144">
        <v>25447</v>
      </c>
    </row>
    <row r="76" spans="1:7">
      <c r="A76" s="93" t="s">
        <v>511</v>
      </c>
      <c r="B76" s="144">
        <v>21490</v>
      </c>
      <c r="C76" s="144">
        <v>129583</v>
      </c>
      <c r="D76" s="144">
        <v>122386</v>
      </c>
      <c r="E76" s="144">
        <v>50378</v>
      </c>
      <c r="F76" s="144">
        <v>86615</v>
      </c>
      <c r="G76" s="144">
        <v>17490</v>
      </c>
    </row>
    <row r="77" spans="1:7">
      <c r="A77" s="93" t="s">
        <v>539</v>
      </c>
      <c r="B77" s="144">
        <v>2172</v>
      </c>
      <c r="C77" s="144">
        <v>2415</v>
      </c>
      <c r="D77" s="144">
        <v>659</v>
      </c>
      <c r="E77" s="144">
        <v>316</v>
      </c>
      <c r="F77" s="144">
        <v>646</v>
      </c>
      <c r="G77" s="144">
        <v>251</v>
      </c>
    </row>
    <row r="78" spans="1:7">
      <c r="A78" s="93" t="s">
        <v>519</v>
      </c>
      <c r="B78" s="144">
        <v>19905</v>
      </c>
      <c r="C78" s="144">
        <v>70354</v>
      </c>
      <c r="D78" s="144">
        <v>29975</v>
      </c>
      <c r="E78" s="144">
        <v>8414</v>
      </c>
      <c r="F78" s="144">
        <v>10890</v>
      </c>
      <c r="G78" s="144">
        <v>1579</v>
      </c>
    </row>
    <row r="79" spans="1:7">
      <c r="A79" s="93" t="s">
        <v>523</v>
      </c>
      <c r="B79" s="144">
        <v>7062</v>
      </c>
      <c r="C79" s="144">
        <v>39691</v>
      </c>
      <c r="D79" s="144">
        <v>20952</v>
      </c>
      <c r="E79" s="144">
        <v>8829</v>
      </c>
      <c r="F79" s="144">
        <v>6604</v>
      </c>
      <c r="G79" s="144">
        <v>1328</v>
      </c>
    </row>
    <row r="80" spans="1:7">
      <c r="A80" s="79" t="s">
        <v>518</v>
      </c>
      <c r="B80" s="144">
        <v>29332</v>
      </c>
      <c r="C80" s="144">
        <v>69601</v>
      </c>
      <c r="D80" s="144">
        <v>26382</v>
      </c>
      <c r="E80" s="144">
        <v>8655</v>
      </c>
      <c r="F80" s="144">
        <v>13903</v>
      </c>
      <c r="G80" s="144">
        <v>2845</v>
      </c>
    </row>
    <row r="81" spans="1:7">
      <c r="A81" s="79" t="s">
        <v>520</v>
      </c>
      <c r="B81" s="144">
        <v>24239</v>
      </c>
      <c r="C81" s="144">
        <v>62822</v>
      </c>
      <c r="D81" s="144">
        <v>29364</v>
      </c>
      <c r="E81" s="144">
        <v>8187</v>
      </c>
      <c r="F81" s="144">
        <v>10341</v>
      </c>
      <c r="G81" s="144">
        <v>2340</v>
      </c>
    </row>
    <row r="82" spans="1:7">
      <c r="A82" s="99" t="s">
        <v>540</v>
      </c>
      <c r="B82" s="144">
        <v>0</v>
      </c>
      <c r="C82" s="144">
        <v>543</v>
      </c>
      <c r="D82" s="144">
        <v>629</v>
      </c>
      <c r="E82" s="144">
        <v>300</v>
      </c>
      <c r="F82" s="144">
        <v>682</v>
      </c>
      <c r="G82" s="144">
        <v>592</v>
      </c>
    </row>
    <row r="83" spans="1:7">
      <c r="A83" s="100"/>
    </row>
    <row r="84" spans="1:7">
      <c r="A84" s="100" t="s">
        <v>550</v>
      </c>
    </row>
    <row r="86" spans="1:7" ht="30">
      <c r="A86" s="79"/>
      <c r="B86" s="87" t="s">
        <v>544</v>
      </c>
      <c r="C86" s="87" t="s">
        <v>545</v>
      </c>
      <c r="D86" s="87" t="s">
        <v>546</v>
      </c>
      <c r="E86" s="87" t="s">
        <v>547</v>
      </c>
      <c r="F86" s="87" t="s">
        <v>929</v>
      </c>
      <c r="G86" s="87" t="s">
        <v>885</v>
      </c>
    </row>
    <row r="87" spans="1:7">
      <c r="A87" s="93" t="s">
        <v>512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551</v>
      </c>
      <c r="B88" s="80">
        <f t="shared" ref="B88:G103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552</v>
      </c>
      <c r="B89" s="80">
        <f t="shared" si="5"/>
        <v>7.8014377518788799E-3</v>
      </c>
      <c r="C89" s="80">
        <f t="shared" si="5"/>
        <v>6.8933122753512696E-2</v>
      </c>
      <c r="D89" s="80">
        <f t="shared" si="5"/>
        <v>0.11021402897287877</v>
      </c>
      <c r="E89" s="80">
        <f t="shared" si="5"/>
        <v>0.10004356823875395</v>
      </c>
      <c r="F89" s="80">
        <f t="shared" si="5"/>
        <v>0.42127763860145956</v>
      </c>
      <c r="G89" s="80">
        <f t="shared" si="5"/>
        <v>0.2917302036815162</v>
      </c>
    </row>
    <row r="90" spans="1:7">
      <c r="A90" s="93" t="s">
        <v>553</v>
      </c>
      <c r="B90" s="80">
        <f t="shared" si="5"/>
        <v>3.1263957123715946E-3</v>
      </c>
      <c r="C90" s="80">
        <f t="shared" si="5"/>
        <v>3.2521132119166955E-2</v>
      </c>
      <c r="D90" s="80">
        <f t="shared" si="5"/>
        <v>5.559690999619539E-2</v>
      </c>
      <c r="E90" s="80">
        <f t="shared" si="5"/>
        <v>2.0925346963756968E-2</v>
      </c>
      <c r="F90" s="80">
        <f t="shared" si="5"/>
        <v>0.26645493193059072</v>
      </c>
      <c r="G90" s="80">
        <f t="shared" si="5"/>
        <v>0.62137528327791836</v>
      </c>
    </row>
    <row r="91" spans="1:7">
      <c r="A91" s="93" t="s">
        <v>554</v>
      </c>
      <c r="B91" s="80">
        <f t="shared" si="5"/>
        <v>4.1918877154638826E-3</v>
      </c>
      <c r="C91" s="80">
        <f t="shared" si="5"/>
        <v>4.393371524190863E-2</v>
      </c>
      <c r="D91" s="80">
        <f t="shared" si="5"/>
        <v>0.11582757766944703</v>
      </c>
      <c r="E91" s="80">
        <f t="shared" si="5"/>
        <v>6.8077622491057019E-2</v>
      </c>
      <c r="F91" s="80">
        <f t="shared" si="5"/>
        <v>0.4871980944412666</v>
      </c>
      <c r="G91" s="80">
        <f t="shared" si="5"/>
        <v>0.28077110244085685</v>
      </c>
    </row>
    <row r="92" spans="1:7">
      <c r="A92" s="93" t="s">
        <v>555</v>
      </c>
      <c r="B92" s="80">
        <f t="shared" si="5"/>
        <v>2.5488791073804893E-2</v>
      </c>
      <c r="C92" s="80">
        <f t="shared" si="5"/>
        <v>6.884020882383049E-2</v>
      </c>
      <c r="D92" s="80">
        <f t="shared" si="5"/>
        <v>0.10688572695942949</v>
      </c>
      <c r="E92" s="80">
        <f t="shared" si="5"/>
        <v>6.0906950557887196E-2</v>
      </c>
      <c r="F92" s="80">
        <f t="shared" si="5"/>
        <v>0.33393046029958712</v>
      </c>
      <c r="G92" s="80">
        <f t="shared" si="5"/>
        <v>0.40394786228546081</v>
      </c>
    </row>
    <row r="93" spans="1:7">
      <c r="A93" s="93" t="s">
        <v>537</v>
      </c>
      <c r="B93" s="80">
        <f t="shared" si="5"/>
        <v>7.5189497856083232E-4</v>
      </c>
      <c r="C93" s="80">
        <f t="shared" si="5"/>
        <v>3.6111280456827002E-2</v>
      </c>
      <c r="D93" s="80">
        <f t="shared" si="5"/>
        <v>5.277489890060761E-2</v>
      </c>
      <c r="E93" s="80">
        <f t="shared" si="5"/>
        <v>5.0112784246784121E-2</v>
      </c>
      <c r="F93" s="80">
        <f t="shared" si="5"/>
        <v>0.14767623808652888</v>
      </c>
      <c r="G93" s="80">
        <f t="shared" si="5"/>
        <v>0.71257290333069156</v>
      </c>
    </row>
    <row r="94" spans="1:7">
      <c r="A94" s="93" t="s">
        <v>556</v>
      </c>
      <c r="B94" s="80">
        <f t="shared" si="5"/>
        <v>1.1141104294478527E-2</v>
      </c>
      <c r="C94" s="80">
        <f t="shared" si="5"/>
        <v>4.6862242052426104E-2</v>
      </c>
      <c r="D94" s="80">
        <f t="shared" si="5"/>
        <v>8.6590072504182936E-2</v>
      </c>
      <c r="E94" s="80">
        <f t="shared" si="5"/>
        <v>4.5456776352481874E-2</v>
      </c>
      <c r="F94" s="80">
        <f t="shared" si="5"/>
        <v>0.29206469604015617</v>
      </c>
      <c r="G94" s="80">
        <f t="shared" si="5"/>
        <v>0.51788510875627436</v>
      </c>
    </row>
    <row r="95" spans="1:7">
      <c r="A95" s="93" t="s">
        <v>557</v>
      </c>
      <c r="B95" s="80">
        <f t="shared" si="5"/>
        <v>2.8627176454817618E-2</v>
      </c>
      <c r="C95" s="80">
        <f t="shared" si="5"/>
        <v>7.8508765397161118E-2</v>
      </c>
      <c r="D95" s="80">
        <f t="shared" si="5"/>
        <v>0.12920955033587037</v>
      </c>
      <c r="E95" s="80">
        <f t="shared" si="5"/>
        <v>5.6464945858591874E-2</v>
      </c>
      <c r="F95" s="80">
        <f t="shared" si="5"/>
        <v>0.49967976883778431</v>
      </c>
      <c r="G95" s="80">
        <f t="shared" si="5"/>
        <v>0.20750979311577475</v>
      </c>
    </row>
    <row r="96" spans="1:7">
      <c r="A96" s="93" t="s">
        <v>548</v>
      </c>
      <c r="B96" s="80">
        <f t="shared" si="5"/>
        <v>7.2566200319504285E-3</v>
      </c>
      <c r="C96" s="80">
        <f t="shared" si="5"/>
        <v>5.6324732536186278E-2</v>
      </c>
      <c r="D96" s="80">
        <f t="shared" si="5"/>
        <v>0.12259282567652612</v>
      </c>
      <c r="E96" s="80">
        <f t="shared" si="5"/>
        <v>0.17616788497845767</v>
      </c>
      <c r="F96" s="80">
        <f t="shared" si="5"/>
        <v>0.30772135353633151</v>
      </c>
      <c r="G96" s="80">
        <f t="shared" si="5"/>
        <v>0.32993658324054798</v>
      </c>
    </row>
    <row r="97" spans="1:7">
      <c r="A97" s="93" t="s">
        <v>524</v>
      </c>
      <c r="B97" s="80">
        <f t="shared" si="5"/>
        <v>0.10760739604594148</v>
      </c>
      <c r="C97" s="80">
        <f t="shared" si="5"/>
        <v>0.316904385212739</v>
      </c>
      <c r="D97" s="80">
        <f t="shared" si="5"/>
        <v>0.3186676489414379</v>
      </c>
      <c r="E97" s="80">
        <f t="shared" si="5"/>
        <v>0.12346469245540513</v>
      </c>
      <c r="F97" s="80">
        <f t="shared" si="5"/>
        <v>0.10588036376372266</v>
      </c>
      <c r="G97" s="80">
        <f t="shared" si="5"/>
        <v>2.7475513580753855E-2</v>
      </c>
    </row>
    <row r="98" spans="1:7">
      <c r="A98" s="93" t="s">
        <v>538</v>
      </c>
      <c r="B98" s="80">
        <f t="shared" si="5"/>
        <v>4.0290171975651559E-2</v>
      </c>
      <c r="C98" s="80">
        <f t="shared" si="5"/>
        <v>0.21811654157555699</v>
      </c>
      <c r="D98" s="80">
        <f t="shared" si="5"/>
        <v>0.25033981443177117</v>
      </c>
      <c r="E98" s="80">
        <f t="shared" si="5"/>
        <v>0.12558359435021571</v>
      </c>
      <c r="F98" s="80">
        <f t="shared" si="5"/>
        <v>0.24787246616630224</v>
      </c>
      <c r="G98" s="80">
        <f t="shared" si="5"/>
        <v>0.11779741150050234</v>
      </c>
    </row>
    <row r="99" spans="1:7">
      <c r="A99" s="93" t="s">
        <v>558</v>
      </c>
      <c r="B99" s="80">
        <f t="shared" si="5"/>
        <v>0.23778653501012334</v>
      </c>
      <c r="C99" s="80">
        <f t="shared" si="5"/>
        <v>0.34140219328219507</v>
      </c>
      <c r="D99" s="80">
        <f t="shared" si="5"/>
        <v>0.24668357082181019</v>
      </c>
      <c r="E99" s="80">
        <f t="shared" si="5"/>
        <v>5.5630424924474196E-2</v>
      </c>
      <c r="F99" s="80">
        <f t="shared" si="5"/>
        <v>0.1039669410930644</v>
      </c>
      <c r="G99" s="80">
        <f t="shared" si="5"/>
        <v>1.4530334868332813E-2</v>
      </c>
    </row>
    <row r="100" spans="1:7">
      <c r="A100" s="93" t="s">
        <v>884</v>
      </c>
      <c r="B100" s="80">
        <f t="shared" si="5"/>
        <v>0.27678296449469841</v>
      </c>
      <c r="C100" s="80">
        <f t="shared" si="5"/>
        <v>0.43912182674116768</v>
      </c>
      <c r="D100" s="80">
        <f t="shared" si="5"/>
        <v>0.15413788552070043</v>
      </c>
      <c r="E100" s="80">
        <f t="shared" si="5"/>
        <v>4.53781512605042E-2</v>
      </c>
      <c r="F100" s="80">
        <f t="shared" si="5"/>
        <v>7.2092920938008717E-2</v>
      </c>
      <c r="G100" s="80">
        <f t="shared" si="5"/>
        <v>1.2486251044920587E-2</v>
      </c>
    </row>
    <row r="101" spans="1:7">
      <c r="A101" s="93" t="s">
        <v>559</v>
      </c>
      <c r="B101" s="80">
        <f t="shared" si="5"/>
        <v>0.12274351690644186</v>
      </c>
      <c r="C101" s="80">
        <f t="shared" si="5"/>
        <v>0.32405388069275176</v>
      </c>
      <c r="D101" s="80">
        <f t="shared" si="5"/>
        <v>0.27375607074131769</v>
      </c>
      <c r="E101" s="80">
        <f t="shared" si="5"/>
        <v>7.8163658022541924E-2</v>
      </c>
      <c r="F101" s="80">
        <f t="shared" si="5"/>
        <v>0.1584257307798039</v>
      </c>
      <c r="G101" s="80">
        <f t="shared" si="5"/>
        <v>4.2857142857142858E-2</v>
      </c>
    </row>
    <row r="102" spans="1:7">
      <c r="A102" s="93" t="s">
        <v>560</v>
      </c>
      <c r="B102" s="80">
        <f t="shared" si="5"/>
        <v>8.9485857649559783E-2</v>
      </c>
      <c r="C102" s="80">
        <f t="shared" si="5"/>
        <v>0.22530973399573667</v>
      </c>
      <c r="D102" s="80">
        <f t="shared" si="5"/>
        <v>0.23456739583668385</v>
      </c>
      <c r="E102" s="80">
        <f t="shared" si="5"/>
        <v>7.5368361955279004E-2</v>
      </c>
      <c r="F102" s="80">
        <f t="shared" si="5"/>
        <v>0.30085938939199441</v>
      </c>
      <c r="G102" s="80">
        <f t="shared" si="5"/>
        <v>7.4409261170746255E-2</v>
      </c>
    </row>
    <row r="103" spans="1:7">
      <c r="A103" s="93" t="s">
        <v>549</v>
      </c>
      <c r="B103" s="80">
        <f t="shared" si="5"/>
        <v>5.0217085492893894E-2</v>
      </c>
      <c r="C103" s="80">
        <f t="shared" si="5"/>
        <v>0.30280505302120381</v>
      </c>
      <c r="D103" s="80">
        <f t="shared" si="5"/>
        <v>0.28598735342639892</v>
      </c>
      <c r="E103" s="80">
        <f t="shared" si="5"/>
        <v>0.11772156039837174</v>
      </c>
      <c r="F103" s="80">
        <f t="shared" si="5"/>
        <v>0.20239892321856701</v>
      </c>
      <c r="G103" s="80">
        <f t="shared" si="5"/>
        <v>4.0870024442564649E-2</v>
      </c>
    </row>
    <row r="104" spans="1:7">
      <c r="A104" s="93" t="s">
        <v>561</v>
      </c>
      <c r="B104" s="80">
        <f t="shared" ref="B104:G106" si="6">B77/SUM($B77:$G77)</f>
        <v>0.3362749651648862</v>
      </c>
      <c r="C104" s="80">
        <f t="shared" si="6"/>
        <v>0.37389688806316768</v>
      </c>
      <c r="D104" s="80">
        <f t="shared" si="6"/>
        <v>0.10202817773649171</v>
      </c>
      <c r="E104" s="80">
        <f t="shared" si="6"/>
        <v>4.8923982040563557E-2</v>
      </c>
      <c r="F104" s="80">
        <f t="shared" si="6"/>
        <v>0.10001548227279765</v>
      </c>
      <c r="G104" s="80">
        <f t="shared" si="6"/>
        <v>3.8860504722093202E-2</v>
      </c>
    </row>
    <row r="105" spans="1:7">
      <c r="A105" s="93" t="s">
        <v>562</v>
      </c>
      <c r="B105" s="80">
        <f t="shared" si="6"/>
        <v>0.14105316864729267</v>
      </c>
      <c r="C105" s="80">
        <f t="shared" si="6"/>
        <v>0.49855084787800197</v>
      </c>
      <c r="D105" s="80">
        <f t="shared" si="6"/>
        <v>0.21241239538822396</v>
      </c>
      <c r="E105" s="80">
        <f t="shared" si="6"/>
        <v>5.9624283396047251E-2</v>
      </c>
      <c r="F105" s="80">
        <f t="shared" si="6"/>
        <v>7.7170007865813475E-2</v>
      </c>
      <c r="G105" s="80">
        <f t="shared" si="6"/>
        <v>1.1189296824620705E-2</v>
      </c>
    </row>
    <row r="106" spans="1:7">
      <c r="A106" s="93" t="s">
        <v>563</v>
      </c>
      <c r="B106" s="80">
        <f>B79/SUM($B79:$G79)</f>
        <v>8.3607605427035728E-2</v>
      </c>
      <c r="C106" s="80">
        <f t="shared" si="6"/>
        <v>0.46990505055288517</v>
      </c>
      <c r="D106" s="80">
        <f t="shared" si="6"/>
        <v>0.24805247081665996</v>
      </c>
      <c r="E106" s="80">
        <f t="shared" si="6"/>
        <v>0.10452726540856676</v>
      </c>
      <c r="F106" s="80">
        <f t="shared" si="6"/>
        <v>7.8185305329955254E-2</v>
      </c>
      <c r="G106" s="80">
        <f t="shared" si="6"/>
        <v>1.5722302464897118E-2</v>
      </c>
    </row>
    <row r="107" spans="1:7">
      <c r="A107" s="79" t="s">
        <v>518</v>
      </c>
      <c r="B107" s="80">
        <f t="shared" ref="B107:G109" si="7">B80/SUM($B80:$G80)</f>
        <v>0.19461510901153148</v>
      </c>
      <c r="C107" s="80">
        <f t="shared" si="7"/>
        <v>0.46179620217890366</v>
      </c>
      <c r="D107" s="80">
        <f t="shared" si="7"/>
        <v>0.17504213166310592</v>
      </c>
      <c r="E107" s="80">
        <f t="shared" si="7"/>
        <v>5.7425125068007801E-2</v>
      </c>
      <c r="F107" s="80">
        <f t="shared" si="7"/>
        <v>9.224512002547805E-2</v>
      </c>
      <c r="G107" s="80">
        <f t="shared" si="7"/>
        <v>1.8876312052973101E-2</v>
      </c>
    </row>
    <row r="108" spans="1:7">
      <c r="A108" s="79" t="s">
        <v>564</v>
      </c>
      <c r="B108" s="80">
        <f t="shared" si="7"/>
        <v>0.17654942349573541</v>
      </c>
      <c r="C108" s="80">
        <f t="shared" si="7"/>
        <v>0.4575761327962824</v>
      </c>
      <c r="D108" s="80">
        <f t="shared" si="7"/>
        <v>0.21387834776718406</v>
      </c>
      <c r="E108" s="80">
        <f t="shared" si="7"/>
        <v>5.9631590831287828E-2</v>
      </c>
      <c r="F108" s="80">
        <f t="shared" si="7"/>
        <v>7.5320664564107423E-2</v>
      </c>
      <c r="G108" s="80">
        <f t="shared" si="7"/>
        <v>1.7043840545402898E-2</v>
      </c>
    </row>
    <row r="109" spans="1:7">
      <c r="A109" s="99" t="s">
        <v>540</v>
      </c>
      <c r="B109" s="80">
        <f t="shared" si="7"/>
        <v>0</v>
      </c>
      <c r="C109" s="80">
        <f t="shared" si="7"/>
        <v>0.19774217042971595</v>
      </c>
      <c r="D109" s="80">
        <f t="shared" si="7"/>
        <v>0.22906045156591406</v>
      </c>
      <c r="E109" s="80">
        <f t="shared" si="7"/>
        <v>0.10924981791697014</v>
      </c>
      <c r="F109" s="80">
        <f t="shared" si="7"/>
        <v>0.24836125273124546</v>
      </c>
      <c r="G109" s="80">
        <f t="shared" si="7"/>
        <v>0.21558630735615442</v>
      </c>
    </row>
    <row r="111" spans="1:7">
      <c r="A111" t="s">
        <v>916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"/>
  <sheetViews>
    <sheetView view="pageBreakPreview" zoomScale="115" zoomScaleNormal="100" zoomScaleSheetLayoutView="115" workbookViewId="0">
      <selection activeCell="A29" sqref="A29"/>
    </sheetView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932</v>
      </c>
    </row>
    <row r="3" spans="1:7" ht="45">
      <c r="A3" s="79"/>
      <c r="B3" s="87" t="s">
        <v>544</v>
      </c>
      <c r="C3" s="87" t="s">
        <v>545</v>
      </c>
      <c r="D3" s="87" t="s">
        <v>546</v>
      </c>
      <c r="E3" s="87" t="s">
        <v>547</v>
      </c>
      <c r="F3" s="87" t="s">
        <v>929</v>
      </c>
      <c r="G3" s="87" t="s">
        <v>885</v>
      </c>
    </row>
    <row r="4" spans="1:7">
      <c r="A4" s="93" t="s">
        <v>543</v>
      </c>
      <c r="B4" s="144">
        <v>2387</v>
      </c>
      <c r="C4" s="144">
        <v>3736</v>
      </c>
      <c r="D4" s="144">
        <v>1736</v>
      </c>
      <c r="E4" s="144">
        <v>731</v>
      </c>
      <c r="F4" s="144">
        <v>1654</v>
      </c>
      <c r="G4" s="144">
        <v>459</v>
      </c>
    </row>
    <row r="5" spans="1:7">
      <c r="A5" s="93" t="s">
        <v>125</v>
      </c>
      <c r="B5" s="144">
        <v>235</v>
      </c>
      <c r="C5" s="144">
        <v>902</v>
      </c>
      <c r="D5" s="144">
        <v>252</v>
      </c>
      <c r="E5" s="144">
        <v>140</v>
      </c>
      <c r="F5" s="144">
        <v>77</v>
      </c>
      <c r="G5" s="144">
        <v>54</v>
      </c>
    </row>
    <row r="6" spans="1:7">
      <c r="A6" s="93" t="s">
        <v>67</v>
      </c>
      <c r="B6" s="144">
        <v>27814</v>
      </c>
      <c r="C6" s="144">
        <v>77488</v>
      </c>
      <c r="D6" s="144">
        <v>37934</v>
      </c>
      <c r="E6" s="144">
        <v>10945</v>
      </c>
      <c r="F6" s="144">
        <v>20481</v>
      </c>
      <c r="G6" s="144">
        <v>4271</v>
      </c>
    </row>
    <row r="7" spans="1:7">
      <c r="A7" s="93" t="s">
        <v>68</v>
      </c>
      <c r="B7" s="144">
        <v>63090</v>
      </c>
      <c r="C7" s="144">
        <v>124192</v>
      </c>
      <c r="D7" s="144">
        <v>76860</v>
      </c>
      <c r="E7" s="144">
        <v>30454</v>
      </c>
      <c r="F7" s="144">
        <v>79110</v>
      </c>
      <c r="G7" s="144">
        <v>39865</v>
      </c>
    </row>
    <row r="8" spans="1:7">
      <c r="A8" s="93" t="s">
        <v>78</v>
      </c>
      <c r="B8" s="144">
        <v>1115</v>
      </c>
      <c r="C8" s="144">
        <v>6559</v>
      </c>
      <c r="D8" s="144">
        <v>5197</v>
      </c>
      <c r="E8" s="144">
        <v>2219</v>
      </c>
      <c r="F8" s="144">
        <v>4332</v>
      </c>
      <c r="G8" s="144">
        <v>1762</v>
      </c>
    </row>
    <row r="9" spans="1:7">
      <c r="A9" s="93" t="s">
        <v>70</v>
      </c>
      <c r="B9" s="144">
        <v>11081</v>
      </c>
      <c r="C9" s="144">
        <v>31681</v>
      </c>
      <c r="D9" s="144">
        <v>22024</v>
      </c>
      <c r="E9" s="144">
        <v>8864</v>
      </c>
      <c r="F9" s="144">
        <v>24798</v>
      </c>
      <c r="G9" s="144">
        <v>6565</v>
      </c>
    </row>
    <row r="10" spans="1:7">
      <c r="A10" s="93" t="s">
        <v>72</v>
      </c>
      <c r="B10" s="144">
        <v>61903</v>
      </c>
      <c r="C10" s="144">
        <v>107578</v>
      </c>
      <c r="D10" s="144">
        <v>78572</v>
      </c>
      <c r="E10" s="144">
        <v>24439</v>
      </c>
      <c r="F10" s="144">
        <v>59978</v>
      </c>
      <c r="G10" s="144">
        <v>15552</v>
      </c>
    </row>
    <row r="11" spans="1:7">
      <c r="A11" s="93" t="s">
        <v>84</v>
      </c>
      <c r="B11" s="144">
        <v>11501</v>
      </c>
      <c r="C11" s="144">
        <v>43290</v>
      </c>
      <c r="D11" s="144">
        <v>28687</v>
      </c>
      <c r="E11" s="144">
        <v>8951</v>
      </c>
      <c r="F11" s="144">
        <v>14605</v>
      </c>
      <c r="G11" s="144">
        <v>2771</v>
      </c>
    </row>
    <row r="12" spans="1:7">
      <c r="A12" s="93" t="s">
        <v>75</v>
      </c>
      <c r="B12" s="144">
        <v>4513</v>
      </c>
      <c r="C12" s="144">
        <v>19013</v>
      </c>
      <c r="D12" s="144">
        <v>23962</v>
      </c>
      <c r="E12" s="144">
        <v>8736</v>
      </c>
      <c r="F12" s="144">
        <v>42670</v>
      </c>
      <c r="G12" s="144">
        <v>17948</v>
      </c>
    </row>
    <row r="13" spans="1:7">
      <c r="A13" s="93" t="s">
        <v>87</v>
      </c>
      <c r="B13" s="144">
        <v>5295</v>
      </c>
      <c r="C13" s="144">
        <v>34620</v>
      </c>
      <c r="D13" s="144">
        <v>39640</v>
      </c>
      <c r="E13" s="144">
        <v>16639</v>
      </c>
      <c r="F13" s="144">
        <v>77146</v>
      </c>
      <c r="G13" s="144">
        <v>29193</v>
      </c>
    </row>
    <row r="14" spans="1:7">
      <c r="A14" s="93" t="s">
        <v>88</v>
      </c>
      <c r="B14" s="144">
        <v>4760</v>
      </c>
      <c r="C14" s="144">
        <v>12283</v>
      </c>
      <c r="D14" s="144">
        <v>13859</v>
      </c>
      <c r="E14" s="144">
        <v>4854</v>
      </c>
      <c r="F14" s="144">
        <v>14919</v>
      </c>
      <c r="G14" s="144">
        <v>4949</v>
      </c>
    </row>
    <row r="15" spans="1:7">
      <c r="A15" s="93" t="s">
        <v>90</v>
      </c>
      <c r="B15" s="144">
        <v>3795</v>
      </c>
      <c r="C15" s="144">
        <v>20606</v>
      </c>
      <c r="D15" s="144">
        <v>34130</v>
      </c>
      <c r="E15" s="144">
        <v>18144</v>
      </c>
      <c r="F15" s="144">
        <v>100294</v>
      </c>
      <c r="G15" s="144">
        <v>87739</v>
      </c>
    </row>
    <row r="16" spans="1:7">
      <c r="A16" s="93" t="s">
        <v>91</v>
      </c>
      <c r="B16" s="144">
        <v>0</v>
      </c>
      <c r="C16" s="144">
        <v>429</v>
      </c>
      <c r="D16" s="144">
        <v>576</v>
      </c>
      <c r="E16" s="144">
        <v>357</v>
      </c>
      <c r="F16" s="144">
        <v>1507</v>
      </c>
      <c r="G16" s="144">
        <v>567</v>
      </c>
    </row>
    <row r="17" spans="1:26">
      <c r="A17" s="93" t="s">
        <v>503</v>
      </c>
      <c r="B17" s="144">
        <v>15600</v>
      </c>
      <c r="C17" s="144">
        <v>27834</v>
      </c>
      <c r="D17" s="144">
        <v>19950</v>
      </c>
      <c r="E17" s="144">
        <v>7881</v>
      </c>
      <c r="F17" s="144">
        <v>18493</v>
      </c>
      <c r="G17" s="144">
        <v>5972</v>
      </c>
    </row>
    <row r="18" spans="1:26">
      <c r="A18" s="93" t="s">
        <v>94</v>
      </c>
      <c r="B18" s="144">
        <v>10775</v>
      </c>
      <c r="C18" s="144">
        <v>33659</v>
      </c>
      <c r="D18" s="144">
        <v>35024</v>
      </c>
      <c r="E18" s="144">
        <v>14980</v>
      </c>
      <c r="F18" s="144">
        <v>88273</v>
      </c>
      <c r="G18" s="144">
        <v>126977</v>
      </c>
    </row>
    <row r="19" spans="1:26">
      <c r="A19" s="93" t="s">
        <v>95</v>
      </c>
      <c r="B19" s="144">
        <v>30544</v>
      </c>
      <c r="C19" s="144">
        <v>72495</v>
      </c>
      <c r="D19" s="144">
        <v>80606</v>
      </c>
      <c r="E19" s="144">
        <v>54698</v>
      </c>
      <c r="F19" s="144">
        <v>86568</v>
      </c>
      <c r="G19" s="144">
        <v>82616</v>
      </c>
    </row>
    <row r="20" spans="1:26">
      <c r="A20" s="93" t="s">
        <v>96</v>
      </c>
      <c r="B20" s="144">
        <v>5467</v>
      </c>
      <c r="C20" s="144">
        <v>7677</v>
      </c>
      <c r="D20" s="144">
        <v>7393</v>
      </c>
      <c r="E20" s="144">
        <v>2611</v>
      </c>
      <c r="F20" s="144">
        <v>11093</v>
      </c>
      <c r="G20" s="144">
        <v>5298</v>
      </c>
    </row>
    <row r="21" spans="1:26">
      <c r="A21" s="93" t="s">
        <v>97</v>
      </c>
      <c r="B21" s="144">
        <v>46743</v>
      </c>
      <c r="C21" s="144">
        <v>50754</v>
      </c>
      <c r="D21" s="144">
        <v>35502</v>
      </c>
      <c r="E21" s="144">
        <v>11205</v>
      </c>
      <c r="F21" s="144">
        <v>16459</v>
      </c>
      <c r="G21" s="144">
        <v>3440</v>
      </c>
    </row>
    <row r="22" spans="1:26">
      <c r="A22" s="93" t="s">
        <v>85</v>
      </c>
      <c r="B22" s="144">
        <v>20668</v>
      </c>
      <c r="C22" s="144">
        <v>46606</v>
      </c>
      <c r="D22" s="144">
        <v>27098</v>
      </c>
      <c r="E22" s="144">
        <v>9112</v>
      </c>
      <c r="F22" s="144">
        <v>19842</v>
      </c>
      <c r="G22" s="144">
        <v>12577</v>
      </c>
    </row>
    <row r="23" spans="1:26">
      <c r="A23" s="93" t="s">
        <v>86</v>
      </c>
      <c r="B23" s="144">
        <v>4628</v>
      </c>
      <c r="C23" s="144">
        <v>28728</v>
      </c>
      <c r="D23" s="144">
        <v>30601</v>
      </c>
      <c r="E23" s="144">
        <v>15441</v>
      </c>
      <c r="F23" s="144">
        <v>33618</v>
      </c>
      <c r="G23" s="144">
        <v>24394</v>
      </c>
    </row>
    <row r="25" spans="1:26">
      <c r="A25" s="100" t="s">
        <v>565</v>
      </c>
    </row>
    <row r="27" spans="1:26" ht="45">
      <c r="A27" s="79"/>
      <c r="B27" s="87" t="s">
        <v>544</v>
      </c>
      <c r="C27" s="87" t="s">
        <v>545</v>
      </c>
      <c r="D27" s="87" t="s">
        <v>546</v>
      </c>
      <c r="E27" s="87" t="s">
        <v>547</v>
      </c>
      <c r="F27" s="87" t="s">
        <v>929</v>
      </c>
      <c r="G27" s="87" t="s">
        <v>885</v>
      </c>
    </row>
    <row r="28" spans="1:26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</row>
    <row r="29" spans="1:26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</row>
    <row r="49" spans="1:7">
      <c r="A49" t="s">
        <v>930</v>
      </c>
    </row>
    <row r="51" spans="1:7">
      <c r="A51" s="24" t="s">
        <v>933</v>
      </c>
    </row>
    <row r="53" spans="1:7" ht="45">
      <c r="A53" s="79"/>
      <c r="B53" s="87" t="s">
        <v>544</v>
      </c>
      <c r="C53" s="87" t="s">
        <v>545</v>
      </c>
      <c r="D53" s="87" t="s">
        <v>546</v>
      </c>
      <c r="E53" s="87" t="s">
        <v>547</v>
      </c>
      <c r="F53" s="87" t="s">
        <v>929</v>
      </c>
      <c r="G53" s="87" t="s">
        <v>885</v>
      </c>
    </row>
    <row r="54" spans="1:7">
      <c r="A54" s="93" t="s">
        <v>543</v>
      </c>
      <c r="B54" s="144">
        <v>2506</v>
      </c>
      <c r="C54" s="144">
        <v>4235</v>
      </c>
      <c r="D54" s="144">
        <v>1781</v>
      </c>
      <c r="E54" s="144">
        <v>791</v>
      </c>
      <c r="F54" s="144">
        <v>1637</v>
      </c>
      <c r="G54" s="144">
        <v>474</v>
      </c>
    </row>
    <row r="55" spans="1:7">
      <c r="A55" s="93" t="s">
        <v>125</v>
      </c>
      <c r="B55" s="144">
        <v>104</v>
      </c>
      <c r="C55" s="144">
        <v>386</v>
      </c>
      <c r="D55" s="144">
        <v>194</v>
      </c>
      <c r="E55" s="144">
        <v>37</v>
      </c>
      <c r="F55" s="144">
        <v>130</v>
      </c>
      <c r="G55" s="144">
        <v>114</v>
      </c>
    </row>
    <row r="56" spans="1:7">
      <c r="A56" s="93" t="s">
        <v>67</v>
      </c>
      <c r="B56" s="144">
        <v>21680</v>
      </c>
      <c r="C56" s="144">
        <v>81158</v>
      </c>
      <c r="D56" s="144">
        <v>38268</v>
      </c>
      <c r="E56" s="144">
        <v>11903</v>
      </c>
      <c r="F56" s="144">
        <v>23339</v>
      </c>
      <c r="G56" s="144">
        <v>5745</v>
      </c>
    </row>
    <row r="57" spans="1:7">
      <c r="A57" s="93" t="s">
        <v>68</v>
      </c>
      <c r="B57" s="144">
        <v>31380</v>
      </c>
      <c r="C57" s="144">
        <v>90752</v>
      </c>
      <c r="D57" s="144">
        <v>54075</v>
      </c>
      <c r="E57" s="144">
        <v>23829</v>
      </c>
      <c r="F57" s="144">
        <v>80477</v>
      </c>
      <c r="G57" s="144">
        <v>46560</v>
      </c>
    </row>
    <row r="58" spans="1:7">
      <c r="A58" s="93" t="s">
        <v>78</v>
      </c>
      <c r="B58" s="144">
        <v>361</v>
      </c>
      <c r="C58" s="144">
        <v>6469</v>
      </c>
      <c r="D58" s="144">
        <v>5160</v>
      </c>
      <c r="E58" s="144">
        <v>2398</v>
      </c>
      <c r="F58" s="144">
        <v>4766</v>
      </c>
      <c r="G58" s="144">
        <v>2226</v>
      </c>
    </row>
    <row r="59" spans="1:7">
      <c r="A59" s="93" t="s">
        <v>70</v>
      </c>
      <c r="B59" s="144">
        <v>7079</v>
      </c>
      <c r="C59" s="144">
        <v>25334</v>
      </c>
      <c r="D59" s="144">
        <v>17098</v>
      </c>
      <c r="E59" s="144">
        <v>7115</v>
      </c>
      <c r="F59" s="144">
        <v>23135</v>
      </c>
      <c r="G59" s="144">
        <v>5604</v>
      </c>
    </row>
    <row r="60" spans="1:7">
      <c r="A60" s="93" t="s">
        <v>72</v>
      </c>
      <c r="B60" s="144">
        <v>40083</v>
      </c>
      <c r="C60" s="144">
        <v>107488</v>
      </c>
      <c r="D60" s="144">
        <v>88240</v>
      </c>
      <c r="E60" s="144">
        <v>27710</v>
      </c>
      <c r="F60" s="144">
        <v>70652</v>
      </c>
      <c r="G60" s="144">
        <v>16267</v>
      </c>
    </row>
    <row r="61" spans="1:7">
      <c r="A61" s="93" t="s">
        <v>84</v>
      </c>
      <c r="B61" s="144">
        <v>7106</v>
      </c>
      <c r="C61" s="144">
        <v>39285</v>
      </c>
      <c r="D61" s="144">
        <v>27001</v>
      </c>
      <c r="E61" s="144">
        <v>9564</v>
      </c>
      <c r="F61" s="144">
        <v>16361</v>
      </c>
      <c r="G61" s="144">
        <v>2732</v>
      </c>
    </row>
    <row r="62" spans="1:7">
      <c r="A62" s="93" t="s">
        <v>75</v>
      </c>
      <c r="B62" s="144">
        <v>2247</v>
      </c>
      <c r="C62" s="144">
        <v>12723</v>
      </c>
      <c r="D62" s="144">
        <v>14786</v>
      </c>
      <c r="E62" s="144">
        <v>6479</v>
      </c>
      <c r="F62" s="144">
        <v>32717</v>
      </c>
      <c r="G62" s="144">
        <v>13602</v>
      </c>
    </row>
    <row r="63" spans="1:7">
      <c r="A63" s="93" t="s">
        <v>87</v>
      </c>
      <c r="B63" s="144">
        <v>1705</v>
      </c>
      <c r="C63" s="144">
        <v>24707</v>
      </c>
      <c r="D63" s="144">
        <v>32580</v>
      </c>
      <c r="E63" s="144">
        <v>15516</v>
      </c>
      <c r="F63" s="144">
        <v>81290</v>
      </c>
      <c r="G63" s="144">
        <v>36554</v>
      </c>
    </row>
    <row r="64" spans="1:7">
      <c r="A64" s="93" t="s">
        <v>88</v>
      </c>
      <c r="B64" s="144">
        <v>2480</v>
      </c>
      <c r="C64" s="144">
        <v>12287</v>
      </c>
      <c r="D64" s="144">
        <v>12206</v>
      </c>
      <c r="E64" s="144">
        <v>5117</v>
      </c>
      <c r="F64" s="144">
        <v>18348</v>
      </c>
      <c r="G64" s="144">
        <v>5631</v>
      </c>
    </row>
    <row r="65" spans="1:7">
      <c r="A65" s="93" t="s">
        <v>90</v>
      </c>
      <c r="B65" s="144">
        <v>2515</v>
      </c>
      <c r="C65" s="144">
        <v>20966</v>
      </c>
      <c r="D65" s="144">
        <v>30467</v>
      </c>
      <c r="E65" s="144">
        <v>16571</v>
      </c>
      <c r="F65" s="144">
        <v>118081</v>
      </c>
      <c r="G65" s="144">
        <v>106397</v>
      </c>
    </row>
    <row r="66" spans="1:7">
      <c r="A66" s="93" t="s">
        <v>91</v>
      </c>
      <c r="B66" s="144">
        <v>0</v>
      </c>
      <c r="C66" s="144">
        <v>123</v>
      </c>
      <c r="D66" s="144">
        <v>728</v>
      </c>
      <c r="E66" s="144">
        <v>189</v>
      </c>
      <c r="F66" s="144">
        <v>1102</v>
      </c>
      <c r="G66" s="144">
        <v>500</v>
      </c>
    </row>
    <row r="67" spans="1:7">
      <c r="A67" s="93" t="s">
        <v>503</v>
      </c>
      <c r="B67" s="144">
        <v>17791</v>
      </c>
      <c r="C67" s="144">
        <v>38135</v>
      </c>
      <c r="D67" s="144">
        <v>22362</v>
      </c>
      <c r="E67" s="144">
        <v>9640</v>
      </c>
      <c r="F67" s="144">
        <v>25164</v>
      </c>
      <c r="G67" s="144">
        <v>6540</v>
      </c>
    </row>
    <row r="68" spans="1:7">
      <c r="A68" s="93" t="s">
        <v>94</v>
      </c>
      <c r="B68" s="144">
        <v>8055</v>
      </c>
      <c r="C68" s="144">
        <v>31993</v>
      </c>
      <c r="D68" s="144">
        <v>37362</v>
      </c>
      <c r="E68" s="144">
        <v>15753</v>
      </c>
      <c r="F68" s="144">
        <v>93295</v>
      </c>
      <c r="G68" s="144">
        <v>155407</v>
      </c>
    </row>
    <row r="69" spans="1:7">
      <c r="A69" s="93" t="s">
        <v>95</v>
      </c>
      <c r="B69" s="144">
        <v>28023</v>
      </c>
      <c r="C69" s="144">
        <v>89799</v>
      </c>
      <c r="D69" s="144">
        <v>101650</v>
      </c>
      <c r="E69" s="144">
        <v>68672</v>
      </c>
      <c r="F69" s="144">
        <v>117796</v>
      </c>
      <c r="G69" s="144">
        <v>106713</v>
      </c>
    </row>
    <row r="70" spans="1:7">
      <c r="A70" s="93" t="s">
        <v>96</v>
      </c>
      <c r="B70" s="144">
        <v>6292</v>
      </c>
      <c r="C70" s="144">
        <v>9788</v>
      </c>
      <c r="D70" s="144">
        <v>11222</v>
      </c>
      <c r="E70" s="144">
        <v>3683</v>
      </c>
      <c r="F70" s="144">
        <v>17016</v>
      </c>
      <c r="G70" s="144">
        <v>7084</v>
      </c>
    </row>
    <row r="71" spans="1:7">
      <c r="A71" s="93" t="s">
        <v>97</v>
      </c>
      <c r="B71" s="144">
        <v>43205</v>
      </c>
      <c r="C71" s="144">
        <v>60369</v>
      </c>
      <c r="D71" s="144">
        <v>46966</v>
      </c>
      <c r="E71" s="144">
        <v>12513</v>
      </c>
      <c r="F71" s="144">
        <v>28079</v>
      </c>
      <c r="G71" s="144">
        <v>4622</v>
      </c>
    </row>
    <row r="72" spans="1:7">
      <c r="A72" s="93" t="s">
        <v>85</v>
      </c>
      <c r="B72" s="144">
        <v>19306</v>
      </c>
      <c r="C72" s="144">
        <v>50384</v>
      </c>
      <c r="D72" s="144">
        <v>29347</v>
      </c>
      <c r="E72" s="144">
        <v>9705</v>
      </c>
      <c r="F72" s="144">
        <v>24838</v>
      </c>
      <c r="G72" s="144">
        <v>13150</v>
      </c>
    </row>
    <row r="73" spans="1:7">
      <c r="A73" s="93" t="s">
        <v>86</v>
      </c>
      <c r="B73" s="144">
        <v>3027</v>
      </c>
      <c r="C73" s="144">
        <v>25631</v>
      </c>
      <c r="D73" s="144">
        <v>27632</v>
      </c>
      <c r="E73" s="144">
        <v>16726</v>
      </c>
      <c r="F73" s="144">
        <v>41041</v>
      </c>
      <c r="G73" s="144">
        <v>28125</v>
      </c>
    </row>
    <row r="75" spans="1:7">
      <c r="A75" s="100" t="s">
        <v>565</v>
      </c>
    </row>
    <row r="77" spans="1:7" ht="45">
      <c r="A77" s="79"/>
      <c r="B77" s="87" t="s">
        <v>544</v>
      </c>
      <c r="C77" s="87" t="s">
        <v>545</v>
      </c>
      <c r="D77" s="87" t="s">
        <v>546</v>
      </c>
      <c r="E77" s="87" t="s">
        <v>547</v>
      </c>
      <c r="F77" s="87" t="s">
        <v>929</v>
      </c>
      <c r="G77" s="87" t="s">
        <v>885</v>
      </c>
    </row>
    <row r="78" spans="1:7">
      <c r="A78" s="79" t="str">
        <f>A54</f>
        <v>Agriculture, Forestry, Fishing , &amp; Hunting</v>
      </c>
      <c r="B78" s="80">
        <f>B54/SUM($B54:$G54)</f>
        <v>0.21936274509803921</v>
      </c>
      <c r="C78" s="80">
        <f t="shared" ref="C78:G78" si="4">C54/SUM($B54:$G54)</f>
        <v>0.37071078431372551</v>
      </c>
      <c r="D78" s="80">
        <f t="shared" si="4"/>
        <v>0.15589985994397759</v>
      </c>
      <c r="E78" s="80">
        <f t="shared" si="4"/>
        <v>6.9240196078431376E-2</v>
      </c>
      <c r="F78" s="80">
        <f t="shared" si="4"/>
        <v>0.14329481792717086</v>
      </c>
      <c r="G78" s="80">
        <f t="shared" si="4"/>
        <v>4.149159663865546E-2</v>
      </c>
    </row>
    <row r="79" spans="1:7">
      <c r="A79" s="79" t="str">
        <f t="shared" ref="A79:A97" si="5">A55</f>
        <v>Mining</v>
      </c>
      <c r="B79" s="80">
        <f t="shared" ref="B79:G94" si="6">B55/SUM($B55:$G55)</f>
        <v>0.10777202072538861</v>
      </c>
      <c r="C79" s="80">
        <f t="shared" si="6"/>
        <v>0.4</v>
      </c>
      <c r="D79" s="80">
        <f t="shared" si="6"/>
        <v>0.20103626943005182</v>
      </c>
      <c r="E79" s="80">
        <f t="shared" si="6"/>
        <v>3.8341968911917101E-2</v>
      </c>
      <c r="F79" s="80">
        <f t="shared" si="6"/>
        <v>0.13471502590673576</v>
      </c>
      <c r="G79" s="80">
        <f t="shared" si="6"/>
        <v>0.11813471502590674</v>
      </c>
    </row>
    <row r="80" spans="1:7">
      <c r="A80" s="79" t="str">
        <f t="shared" si="5"/>
        <v>Construction</v>
      </c>
      <c r="B80" s="80">
        <f t="shared" si="6"/>
        <v>0.11906004074840879</v>
      </c>
      <c r="C80" s="80">
        <f t="shared" si="6"/>
        <v>0.44569533150642804</v>
      </c>
      <c r="D80" s="80">
        <f t="shared" si="6"/>
        <v>0.21015634867897173</v>
      </c>
      <c r="E80" s="80">
        <f t="shared" si="6"/>
        <v>6.5367696726398056E-2</v>
      </c>
      <c r="F80" s="80">
        <f t="shared" si="6"/>
        <v>0.12817076988132436</v>
      </c>
      <c r="G80" s="80">
        <f t="shared" si="6"/>
        <v>3.1549812458469023E-2</v>
      </c>
    </row>
    <row r="81" spans="1:7">
      <c r="A81" s="79" t="str">
        <f t="shared" si="5"/>
        <v>Manufacturing</v>
      </c>
      <c r="B81" s="80">
        <f t="shared" si="6"/>
        <v>9.59418845334222E-2</v>
      </c>
      <c r="C81" s="80">
        <f t="shared" si="6"/>
        <v>0.27746710978894618</v>
      </c>
      <c r="D81" s="80">
        <f t="shared" si="6"/>
        <v>0.16533006393068214</v>
      </c>
      <c r="E81" s="80">
        <f t="shared" si="6"/>
        <v>7.2855295301049006E-2</v>
      </c>
      <c r="F81" s="80">
        <f t="shared" si="6"/>
        <v>0.24605210457604265</v>
      </c>
      <c r="G81" s="80">
        <f t="shared" si="6"/>
        <v>0.1423535418698578</v>
      </c>
    </row>
    <row r="82" spans="1:7">
      <c r="A82" s="79" t="str">
        <f t="shared" si="5"/>
        <v>Utilities</v>
      </c>
      <c r="B82" s="80">
        <f t="shared" si="6"/>
        <v>1.6884939195509822E-2</v>
      </c>
      <c r="C82" s="80">
        <f t="shared" si="6"/>
        <v>0.30257249766136574</v>
      </c>
      <c r="D82" s="80">
        <f t="shared" si="6"/>
        <v>0.24134705332086062</v>
      </c>
      <c r="E82" s="80">
        <f t="shared" si="6"/>
        <v>0.11216089803554724</v>
      </c>
      <c r="F82" s="80">
        <f t="shared" si="6"/>
        <v>0.22291861552853134</v>
      </c>
      <c r="G82" s="80">
        <f t="shared" si="6"/>
        <v>0.10411599625818523</v>
      </c>
    </row>
    <row r="83" spans="1:7">
      <c r="A83" s="79" t="str">
        <f t="shared" si="5"/>
        <v>Wholesale Trade</v>
      </c>
      <c r="B83" s="80">
        <f t="shared" si="6"/>
        <v>8.2926257834006908E-2</v>
      </c>
      <c r="C83" s="80">
        <f t="shared" si="6"/>
        <v>0.29677268201253443</v>
      </c>
      <c r="D83" s="80">
        <f t="shared" si="6"/>
        <v>0.20029286007145786</v>
      </c>
      <c r="E83" s="80">
        <f t="shared" si="6"/>
        <v>8.3347976336906229E-2</v>
      </c>
      <c r="F83" s="80">
        <f t="shared" si="6"/>
        <v>0.27101271012710126</v>
      </c>
      <c r="G83" s="80">
        <f t="shared" si="6"/>
        <v>6.5647513617993328E-2</v>
      </c>
    </row>
    <row r="84" spans="1:7">
      <c r="A84" s="79" t="str">
        <f t="shared" si="5"/>
        <v>Retail Trade</v>
      </c>
      <c r="B84" s="80">
        <f t="shared" si="6"/>
        <v>0.11437906631663051</v>
      </c>
      <c r="C84" s="80">
        <f t="shared" si="6"/>
        <v>0.30672297682912908</v>
      </c>
      <c r="D84" s="80">
        <f t="shared" si="6"/>
        <v>0.25179773998402011</v>
      </c>
      <c r="E84" s="80">
        <f t="shared" si="6"/>
        <v>7.9072023741582009E-2</v>
      </c>
      <c r="F84" s="80">
        <f t="shared" si="6"/>
        <v>0.20160940531902752</v>
      </c>
      <c r="G84" s="80">
        <f t="shared" si="6"/>
        <v>4.6418787809610777E-2</v>
      </c>
    </row>
    <row r="85" spans="1:7">
      <c r="A85" s="79" t="str">
        <f t="shared" si="5"/>
        <v>Transportation &amp; Warehousing</v>
      </c>
      <c r="B85" s="80">
        <f t="shared" si="6"/>
        <v>6.963321541612362E-2</v>
      </c>
      <c r="C85" s="80">
        <f t="shared" si="6"/>
        <v>0.3849621260374918</v>
      </c>
      <c r="D85" s="80">
        <f t="shared" si="6"/>
        <v>0.26458857999588431</v>
      </c>
      <c r="E85" s="80">
        <f t="shared" si="6"/>
        <v>9.3719683681368751E-2</v>
      </c>
      <c r="F85" s="80">
        <f t="shared" si="6"/>
        <v>0.16032494193965643</v>
      </c>
      <c r="G85" s="80">
        <f t="shared" si="6"/>
        <v>2.6771452929475057E-2</v>
      </c>
    </row>
    <row r="86" spans="1:7">
      <c r="A86" s="79" t="str">
        <f t="shared" si="5"/>
        <v>Information</v>
      </c>
      <c r="B86" s="80">
        <f t="shared" si="6"/>
        <v>2.7218547859582817E-2</v>
      </c>
      <c r="C86" s="80">
        <f t="shared" si="6"/>
        <v>0.15411730503670326</v>
      </c>
      <c r="D86" s="80">
        <f t="shared" si="6"/>
        <v>0.17910700874579064</v>
      </c>
      <c r="E86" s="80">
        <f t="shared" si="6"/>
        <v>7.8481963320977788E-2</v>
      </c>
      <c r="F86" s="80">
        <f t="shared" si="6"/>
        <v>0.39631029386825595</v>
      </c>
      <c r="G86" s="80">
        <f t="shared" si="6"/>
        <v>0.16476488116868959</v>
      </c>
    </row>
    <row r="87" spans="1:7">
      <c r="A87" s="79" t="str">
        <f t="shared" si="5"/>
        <v>Finance &amp; Insurance</v>
      </c>
      <c r="B87" s="80">
        <f t="shared" si="6"/>
        <v>8.8639577441357517E-3</v>
      </c>
      <c r="C87" s="80">
        <f t="shared" si="6"/>
        <v>0.1284468058559308</v>
      </c>
      <c r="D87" s="80">
        <f t="shared" si="6"/>
        <v>0.16937697554483447</v>
      </c>
      <c r="E87" s="80">
        <f t="shared" si="6"/>
        <v>8.0664614872733326E-2</v>
      </c>
      <c r="F87" s="80">
        <f t="shared" si="6"/>
        <v>0.42261063051073033</v>
      </c>
      <c r="G87" s="80">
        <f t="shared" si="6"/>
        <v>0.19003701547163535</v>
      </c>
    </row>
    <row r="88" spans="1:7">
      <c r="A88" s="79" t="str">
        <f t="shared" si="5"/>
        <v>Real Estate, Rental &amp; Leasing</v>
      </c>
      <c r="B88" s="80">
        <f t="shared" si="6"/>
        <v>4.4231215109953807E-2</v>
      </c>
      <c r="C88" s="80">
        <f t="shared" si="6"/>
        <v>0.21914070163548485</v>
      </c>
      <c r="D88" s="80">
        <f t="shared" si="6"/>
        <v>0.21769605307745812</v>
      </c>
      <c r="E88" s="80">
        <f t="shared" si="6"/>
        <v>9.1262551499045816E-2</v>
      </c>
      <c r="F88" s="80">
        <f t="shared" si="6"/>
        <v>0.32723965114412601</v>
      </c>
      <c r="G88" s="80">
        <f t="shared" si="6"/>
        <v>0.10042982753393141</v>
      </c>
    </row>
    <row r="89" spans="1:7">
      <c r="A89" s="79" t="str">
        <f t="shared" si="5"/>
        <v>Professional &amp; Technical Services</v>
      </c>
      <c r="B89" s="80">
        <f t="shared" si="6"/>
        <v>8.5255104289196169E-3</v>
      </c>
      <c r="C89" s="80">
        <f t="shared" si="6"/>
        <v>7.1071909205856335E-2</v>
      </c>
      <c r="D89" s="80">
        <f t="shared" si="6"/>
        <v>0.10327901639677692</v>
      </c>
      <c r="E89" s="80">
        <f t="shared" si="6"/>
        <v>5.6173452611382492E-2</v>
      </c>
      <c r="F89" s="80">
        <f t="shared" si="6"/>
        <v>0.4002786469014939</v>
      </c>
      <c r="G89" s="80">
        <f t="shared" si="6"/>
        <v>0.36067146445557074</v>
      </c>
    </row>
    <row r="90" spans="1:7">
      <c r="A90" s="79" t="str">
        <f t="shared" si="5"/>
        <v>Management of Companies &amp; Enterprises</v>
      </c>
      <c r="B90" s="80">
        <f t="shared" si="6"/>
        <v>0</v>
      </c>
      <c r="C90" s="80">
        <f t="shared" si="6"/>
        <v>4.6555639666919002E-2</v>
      </c>
      <c r="D90" s="80">
        <f t="shared" si="6"/>
        <v>0.27554882664647995</v>
      </c>
      <c r="E90" s="80">
        <f t="shared" si="6"/>
        <v>7.1536714610143826E-2</v>
      </c>
      <c r="F90" s="80">
        <f t="shared" si="6"/>
        <v>0.41710825132475399</v>
      </c>
      <c r="G90" s="80">
        <f t="shared" si="6"/>
        <v>0.18925056775170326</v>
      </c>
    </row>
    <row r="91" spans="1:7">
      <c r="A91" s="79" t="str">
        <f t="shared" si="5"/>
        <v>Administrative &amp; Support Services</v>
      </c>
      <c r="B91" s="80">
        <f t="shared" si="6"/>
        <v>0.14871439079844859</v>
      </c>
      <c r="C91" s="80">
        <f t="shared" si="6"/>
        <v>0.31876922562525078</v>
      </c>
      <c r="D91" s="80">
        <f t="shared" si="6"/>
        <v>0.18692323124247692</v>
      </c>
      <c r="E91" s="80">
        <f t="shared" si="6"/>
        <v>8.0580446703223216E-2</v>
      </c>
      <c r="F91" s="80">
        <f t="shared" si="6"/>
        <v>0.21034505817841381</v>
      </c>
      <c r="G91" s="80">
        <f t="shared" si="6"/>
        <v>5.4667647452186705E-2</v>
      </c>
    </row>
    <row r="92" spans="1:7">
      <c r="A92" s="79" t="str">
        <f t="shared" si="5"/>
        <v>Educational Services</v>
      </c>
      <c r="B92" s="80">
        <f t="shared" si="6"/>
        <v>2.3561932341713835E-2</v>
      </c>
      <c r="C92" s="80">
        <f t="shared" si="6"/>
        <v>9.3583724569640064E-2</v>
      </c>
      <c r="D92" s="80">
        <f t="shared" si="6"/>
        <v>0.10928875433285069</v>
      </c>
      <c r="E92" s="80">
        <f t="shared" si="6"/>
        <v>4.6079592821727876E-2</v>
      </c>
      <c r="F92" s="80">
        <f t="shared" si="6"/>
        <v>0.2729001213929475</v>
      </c>
      <c r="G92" s="80">
        <f t="shared" si="6"/>
        <v>0.45458587454112004</v>
      </c>
    </row>
    <row r="93" spans="1:7">
      <c r="A93" s="79" t="str">
        <f t="shared" si="5"/>
        <v>Health Care &amp; Social Assistance</v>
      </c>
      <c r="B93" s="80">
        <f t="shared" si="6"/>
        <v>5.4662705572775347E-2</v>
      </c>
      <c r="C93" s="80">
        <f t="shared" si="6"/>
        <v>0.17516526773470553</v>
      </c>
      <c r="D93" s="80">
        <f t="shared" si="6"/>
        <v>0.19828226890313722</v>
      </c>
      <c r="E93" s="80">
        <f t="shared" si="6"/>
        <v>0.13395415612509826</v>
      </c>
      <c r="F93" s="80">
        <f t="shared" si="6"/>
        <v>0.22977725674091443</v>
      </c>
      <c r="G93" s="80">
        <f t="shared" si="6"/>
        <v>0.20815834492336921</v>
      </c>
    </row>
    <row r="94" spans="1:7">
      <c r="A94" s="79" t="str">
        <f t="shared" si="5"/>
        <v>Arts, Entertainment, &amp; Recreation</v>
      </c>
      <c r="B94" s="80">
        <f t="shared" si="6"/>
        <v>0.11422347281474085</v>
      </c>
      <c r="C94" s="80">
        <f t="shared" si="6"/>
        <v>0.17768902605064898</v>
      </c>
      <c r="D94" s="80">
        <f t="shared" si="6"/>
        <v>0.20372152128528637</v>
      </c>
      <c r="E94" s="80">
        <f t="shared" si="6"/>
        <v>6.6860306798584013E-2</v>
      </c>
      <c r="F94" s="80">
        <f t="shared" si="6"/>
        <v>0.30890442044113642</v>
      </c>
      <c r="G94" s="80">
        <f t="shared" si="6"/>
        <v>0.12860125260960334</v>
      </c>
    </row>
    <row r="95" spans="1:7">
      <c r="A95" s="79" t="str">
        <f t="shared" si="5"/>
        <v>Accommodation &amp; Food Services</v>
      </c>
      <c r="B95" s="80">
        <f t="shared" ref="B95:G97" si="7">B71/SUM($B71:$G71)</f>
        <v>0.22071068790420631</v>
      </c>
      <c r="C95" s="80">
        <f t="shared" si="7"/>
        <v>0.30839216567732969</v>
      </c>
      <c r="D95" s="80">
        <f t="shared" si="7"/>
        <v>0.23992357755141658</v>
      </c>
      <c r="E95" s="80">
        <f t="shared" si="7"/>
        <v>6.3922065449492735E-2</v>
      </c>
      <c r="F95" s="80">
        <f t="shared" si="7"/>
        <v>0.14344023621484109</v>
      </c>
      <c r="G95" s="80">
        <f t="shared" si="7"/>
        <v>2.3611267202713612E-2</v>
      </c>
    </row>
    <row r="96" spans="1:7">
      <c r="A96" s="79" t="str">
        <f t="shared" si="5"/>
        <v>Other Services</v>
      </c>
      <c r="B96" s="80">
        <f t="shared" si="7"/>
        <v>0.13157500170380973</v>
      </c>
      <c r="C96" s="80">
        <f t="shared" si="7"/>
        <v>0.34337899543378997</v>
      </c>
      <c r="D96" s="80">
        <f t="shared" si="7"/>
        <v>0.20000681523887412</v>
      </c>
      <c r="E96" s="80">
        <f t="shared" si="7"/>
        <v>6.6141893273359231E-2</v>
      </c>
      <c r="F96" s="80">
        <f t="shared" si="7"/>
        <v>0.1692769031554556</v>
      </c>
      <c r="G96" s="80">
        <f t="shared" si="7"/>
        <v>8.962039119471138E-2</v>
      </c>
    </row>
    <row r="97" spans="1:7">
      <c r="A97" s="79" t="str">
        <f t="shared" si="5"/>
        <v>Government</v>
      </c>
      <c r="B97" s="80">
        <f>B73/SUM($B73:$G73)</f>
        <v>2.1289614719162762E-2</v>
      </c>
      <c r="C97" s="80">
        <f t="shared" si="7"/>
        <v>0.18026895106272242</v>
      </c>
      <c r="D97" s="80">
        <f t="shared" si="7"/>
        <v>0.19434246247766945</v>
      </c>
      <c r="E97" s="80">
        <f t="shared" si="7"/>
        <v>0.11763795698470973</v>
      </c>
      <c r="F97" s="80">
        <f t="shared" si="7"/>
        <v>0.28865116540771685</v>
      </c>
      <c r="G97" s="80">
        <f t="shared" si="7"/>
        <v>0.19780984934801873</v>
      </c>
    </row>
    <row r="99" spans="1:7">
      <c r="A99" t="s">
        <v>916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>
      <selection activeCell="B4" sqref="B4:G26"/>
    </sheetView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7" width="16.140625" customWidth="1"/>
  </cols>
  <sheetData>
    <row r="1" spans="1:7">
      <c r="A1" s="24" t="s">
        <v>937</v>
      </c>
    </row>
    <row r="3" spans="1:7" ht="30">
      <c r="A3" s="79"/>
      <c r="B3" s="87" t="s">
        <v>544</v>
      </c>
      <c r="C3" s="87" t="s">
        <v>545</v>
      </c>
      <c r="D3" s="87" t="s">
        <v>546</v>
      </c>
      <c r="E3" s="87" t="s">
        <v>547</v>
      </c>
      <c r="F3" s="87" t="s">
        <v>929</v>
      </c>
      <c r="G3" s="87" t="s">
        <v>885</v>
      </c>
    </row>
    <row r="4" spans="1:7">
      <c r="A4" s="93" t="s">
        <v>512</v>
      </c>
      <c r="B4" s="144">
        <v>1177</v>
      </c>
      <c r="C4" s="144">
        <v>6066</v>
      </c>
      <c r="D4" s="144">
        <v>10693</v>
      </c>
      <c r="E4" s="144">
        <v>5304</v>
      </c>
      <c r="F4" s="144">
        <v>27556</v>
      </c>
      <c r="G4" s="144">
        <v>19884</v>
      </c>
    </row>
    <row r="5" spans="1:7">
      <c r="A5" s="93" t="s">
        <v>516</v>
      </c>
      <c r="B5" s="144">
        <v>429</v>
      </c>
      <c r="C5" s="144">
        <v>2862</v>
      </c>
      <c r="D5" s="144">
        <v>4456</v>
      </c>
      <c r="E5" s="144">
        <v>2561</v>
      </c>
      <c r="F5" s="144">
        <v>17554</v>
      </c>
      <c r="G5" s="144">
        <v>9207</v>
      </c>
    </row>
    <row r="6" spans="1:7">
      <c r="A6" s="93" t="s">
        <v>525</v>
      </c>
      <c r="B6" s="144">
        <v>171</v>
      </c>
      <c r="C6" s="144">
        <v>1511</v>
      </c>
      <c r="D6" s="144">
        <v>3276</v>
      </c>
      <c r="E6" s="144">
        <v>2042</v>
      </c>
      <c r="F6" s="144">
        <v>9118</v>
      </c>
      <c r="G6" s="144">
        <v>6015</v>
      </c>
    </row>
    <row r="7" spans="1:7">
      <c r="A7" s="93" t="s">
        <v>527</v>
      </c>
      <c r="B7" s="144">
        <v>108</v>
      </c>
      <c r="C7" s="144">
        <v>271</v>
      </c>
      <c r="D7" s="144">
        <v>633</v>
      </c>
      <c r="E7" s="144">
        <v>169</v>
      </c>
      <c r="F7" s="144">
        <v>3213</v>
      </c>
      <c r="G7" s="144">
        <v>5778</v>
      </c>
    </row>
    <row r="8" spans="1:7">
      <c r="A8" s="93" t="s">
        <v>521</v>
      </c>
      <c r="B8" s="144">
        <v>298</v>
      </c>
      <c r="C8" s="144">
        <v>1456</v>
      </c>
      <c r="D8" s="144">
        <v>5302</v>
      </c>
      <c r="E8" s="144">
        <v>2425</v>
      </c>
      <c r="F8" s="144">
        <v>17144</v>
      </c>
      <c r="G8" s="144">
        <v>10429</v>
      </c>
    </row>
    <row r="9" spans="1:7">
      <c r="A9" s="93" t="s">
        <v>536</v>
      </c>
      <c r="B9" s="144">
        <v>327</v>
      </c>
      <c r="C9" s="144">
        <v>414</v>
      </c>
      <c r="D9" s="144">
        <v>921</v>
      </c>
      <c r="E9" s="144">
        <v>175</v>
      </c>
      <c r="F9" s="144">
        <v>2202</v>
      </c>
      <c r="G9" s="144">
        <v>3914</v>
      </c>
    </row>
    <row r="10" spans="1:7">
      <c r="A10" s="93" t="s">
        <v>537</v>
      </c>
      <c r="B10" s="144">
        <v>65</v>
      </c>
      <c r="C10" s="144">
        <v>229</v>
      </c>
      <c r="D10" s="144">
        <v>535</v>
      </c>
      <c r="E10" s="144">
        <v>299</v>
      </c>
      <c r="F10" s="144">
        <v>873</v>
      </c>
      <c r="G10" s="144">
        <v>4494</v>
      </c>
    </row>
    <row r="11" spans="1:7">
      <c r="A11" s="93" t="s">
        <v>514</v>
      </c>
      <c r="B11" s="144">
        <v>506</v>
      </c>
      <c r="C11" s="144">
        <v>1362</v>
      </c>
      <c r="D11" s="144">
        <v>2704</v>
      </c>
      <c r="E11" s="144">
        <v>1383</v>
      </c>
      <c r="F11" s="144">
        <v>13128</v>
      </c>
      <c r="G11" s="144">
        <v>18602</v>
      </c>
    </row>
    <row r="12" spans="1:7" ht="16.5" customHeight="1">
      <c r="A12" s="93" t="s">
        <v>526</v>
      </c>
      <c r="B12" s="144">
        <v>502</v>
      </c>
      <c r="C12" s="144">
        <v>1222</v>
      </c>
      <c r="D12" s="144">
        <v>2043</v>
      </c>
      <c r="E12" s="144">
        <v>1052</v>
      </c>
      <c r="F12" s="144">
        <v>7838</v>
      </c>
      <c r="G12" s="144">
        <v>3586</v>
      </c>
    </row>
    <row r="13" spans="1:7">
      <c r="A13" s="93" t="s">
        <v>515</v>
      </c>
      <c r="B13" s="144">
        <v>154</v>
      </c>
      <c r="C13" s="144">
        <v>824</v>
      </c>
      <c r="D13" s="144">
        <v>3264</v>
      </c>
      <c r="E13" s="144">
        <v>4405</v>
      </c>
      <c r="F13" s="144">
        <v>7649</v>
      </c>
      <c r="G13" s="144">
        <v>8613</v>
      </c>
    </row>
    <row r="14" spans="1:7">
      <c r="A14" s="93" t="s">
        <v>524</v>
      </c>
      <c r="B14" s="144">
        <v>1265</v>
      </c>
      <c r="C14" s="144">
        <v>2851</v>
      </c>
      <c r="D14" s="144">
        <v>2376</v>
      </c>
      <c r="E14" s="144">
        <v>1292</v>
      </c>
      <c r="F14" s="144">
        <v>993</v>
      </c>
      <c r="G14" s="144">
        <v>623</v>
      </c>
    </row>
    <row r="15" spans="1:7">
      <c r="A15" s="93" t="s">
        <v>538</v>
      </c>
      <c r="B15" s="144">
        <v>820</v>
      </c>
      <c r="C15" s="144">
        <v>2847</v>
      </c>
      <c r="D15" s="144">
        <v>2568</v>
      </c>
      <c r="E15" s="144">
        <v>1590</v>
      </c>
      <c r="F15" s="144">
        <v>1845</v>
      </c>
      <c r="G15" s="144">
        <v>952</v>
      </c>
    </row>
    <row r="16" spans="1:7">
      <c r="A16" s="93" t="s">
        <v>517</v>
      </c>
      <c r="B16" s="144">
        <v>5165</v>
      </c>
      <c r="C16" s="144">
        <v>6292</v>
      </c>
      <c r="D16" s="144">
        <v>3359</v>
      </c>
      <c r="E16" s="144">
        <v>1393</v>
      </c>
      <c r="F16" s="144">
        <v>1434</v>
      </c>
      <c r="G16" s="144">
        <v>253</v>
      </c>
    </row>
    <row r="17" spans="1:21">
      <c r="A17" s="93" t="s">
        <v>884</v>
      </c>
      <c r="B17" s="144">
        <v>4466</v>
      </c>
      <c r="C17" s="144">
        <v>5471</v>
      </c>
      <c r="D17" s="144">
        <v>2152</v>
      </c>
      <c r="E17" s="144">
        <v>576</v>
      </c>
      <c r="F17" s="144">
        <v>750</v>
      </c>
      <c r="G17" s="144">
        <v>86</v>
      </c>
    </row>
    <row r="18" spans="1:21">
      <c r="A18" s="93" t="s">
        <v>522</v>
      </c>
      <c r="B18" s="144">
        <v>1905</v>
      </c>
      <c r="C18" s="144">
        <v>4230</v>
      </c>
      <c r="D18" s="144">
        <v>3596</v>
      </c>
      <c r="E18" s="144">
        <v>1102</v>
      </c>
      <c r="F18" s="144">
        <v>2850</v>
      </c>
      <c r="G18" s="144">
        <v>721</v>
      </c>
    </row>
    <row r="19" spans="1:21">
      <c r="A19" s="93" t="s">
        <v>513</v>
      </c>
      <c r="B19" s="144">
        <v>6547</v>
      </c>
      <c r="C19" s="144">
        <v>12316</v>
      </c>
      <c r="D19" s="144">
        <v>12689</v>
      </c>
      <c r="E19" s="144">
        <v>4921</v>
      </c>
      <c r="F19" s="144">
        <v>21746</v>
      </c>
      <c r="G19" s="144">
        <v>5584</v>
      </c>
    </row>
    <row r="20" spans="1:21">
      <c r="A20" s="93" t="s">
        <v>511</v>
      </c>
      <c r="B20" s="144">
        <v>5018</v>
      </c>
      <c r="C20" s="144">
        <v>24330</v>
      </c>
      <c r="D20" s="144">
        <v>23734</v>
      </c>
      <c r="E20" s="144">
        <v>9303</v>
      </c>
      <c r="F20" s="144">
        <v>15421</v>
      </c>
      <c r="G20" s="144">
        <v>4226</v>
      </c>
    </row>
    <row r="21" spans="1:21">
      <c r="A21" s="93" t="s">
        <v>539</v>
      </c>
      <c r="B21" s="144">
        <v>415</v>
      </c>
      <c r="C21" s="144">
        <v>301</v>
      </c>
      <c r="D21" s="144">
        <v>24</v>
      </c>
      <c r="E21" s="144">
        <v>14</v>
      </c>
      <c r="F21" s="144">
        <v>41</v>
      </c>
      <c r="G21" s="144">
        <v>46</v>
      </c>
    </row>
    <row r="22" spans="1:21">
      <c r="A22" s="93" t="s">
        <v>519</v>
      </c>
      <c r="B22" s="144">
        <v>3809</v>
      </c>
      <c r="C22" s="144">
        <v>11243</v>
      </c>
      <c r="D22" s="144">
        <v>4811</v>
      </c>
      <c r="E22" s="144">
        <v>1300</v>
      </c>
      <c r="F22" s="144">
        <v>2078</v>
      </c>
      <c r="G22" s="144">
        <v>268</v>
      </c>
    </row>
    <row r="23" spans="1:21">
      <c r="A23" s="93" t="s">
        <v>523</v>
      </c>
      <c r="B23" s="144">
        <v>1824</v>
      </c>
      <c r="C23" s="144">
        <v>6815</v>
      </c>
      <c r="D23" s="144">
        <v>4209</v>
      </c>
      <c r="E23" s="144">
        <v>1514</v>
      </c>
      <c r="F23" s="144">
        <v>1427</v>
      </c>
      <c r="G23" s="144">
        <v>300</v>
      </c>
    </row>
    <row r="24" spans="1:21">
      <c r="A24" s="79" t="s">
        <v>518</v>
      </c>
      <c r="B24" s="144">
        <v>7305</v>
      </c>
      <c r="C24" s="144">
        <v>12280</v>
      </c>
      <c r="D24" s="144">
        <v>5532</v>
      </c>
      <c r="E24" s="144">
        <v>1504</v>
      </c>
      <c r="F24" s="144">
        <v>2325</v>
      </c>
      <c r="G24" s="144">
        <v>704</v>
      </c>
    </row>
    <row r="25" spans="1:21">
      <c r="A25" s="79" t="s">
        <v>520</v>
      </c>
      <c r="B25" s="144">
        <v>4647</v>
      </c>
      <c r="C25" s="144">
        <v>8926</v>
      </c>
      <c r="D25" s="144">
        <v>3769</v>
      </c>
      <c r="E25" s="144">
        <v>869</v>
      </c>
      <c r="F25" s="144">
        <v>1312</v>
      </c>
      <c r="G25" s="144">
        <v>426</v>
      </c>
    </row>
    <row r="26" spans="1:21">
      <c r="A26" s="99" t="s">
        <v>540</v>
      </c>
      <c r="B26" s="144">
        <v>22</v>
      </c>
      <c r="C26" s="144">
        <v>64</v>
      </c>
      <c r="D26" s="144">
        <v>16</v>
      </c>
      <c r="E26" s="144">
        <v>27</v>
      </c>
      <c r="F26" s="144">
        <v>188</v>
      </c>
      <c r="G26" s="144">
        <v>79</v>
      </c>
    </row>
    <row r="27" spans="1:21">
      <c r="A27" s="100"/>
    </row>
    <row r="28" spans="1:21">
      <c r="A28" s="100" t="s">
        <v>550</v>
      </c>
    </row>
    <row r="30" spans="1:21" ht="30">
      <c r="A30" s="79"/>
      <c r="B30" s="87" t="s">
        <v>544</v>
      </c>
      <c r="C30" s="87" t="s">
        <v>545</v>
      </c>
      <c r="D30" s="87" t="s">
        <v>546</v>
      </c>
      <c r="E30" s="87" t="s">
        <v>547</v>
      </c>
      <c r="F30" s="87" t="s">
        <v>929</v>
      </c>
      <c r="G30" s="87" t="s">
        <v>885</v>
      </c>
    </row>
    <row r="31" spans="1:21">
      <c r="A31" s="93" t="s">
        <v>512</v>
      </c>
      <c r="B31" s="80">
        <f>B4/SUM($B4:$G4)</f>
        <v>1.6652518392756083E-2</v>
      </c>
      <c r="C31" s="80">
        <f t="shared" ref="C31:G31" si="0">C4/SUM($B4:$G4)</f>
        <v>8.5823429541595928E-2</v>
      </c>
      <c r="D31" s="80">
        <f t="shared" si="0"/>
        <v>0.15128749292586305</v>
      </c>
      <c r="E31" s="80">
        <f t="shared" si="0"/>
        <v>7.5042444821731752E-2</v>
      </c>
      <c r="F31" s="80">
        <f t="shared" si="0"/>
        <v>0.38986983588002266</v>
      </c>
      <c r="G31" s="80">
        <f t="shared" si="0"/>
        <v>0.28132427843803054</v>
      </c>
    </row>
    <row r="32" spans="1:21">
      <c r="A32" s="93" t="s">
        <v>551</v>
      </c>
      <c r="B32" s="80">
        <f t="shared" ref="B32:G47" si="1">B5/SUM($B5:$G5)</f>
        <v>1.1573012490220939E-2</v>
      </c>
      <c r="C32" s="80">
        <f t="shared" si="1"/>
        <v>7.7207370039655776E-2</v>
      </c>
      <c r="D32" s="80">
        <f t="shared" si="1"/>
        <v>0.1202082602713858</v>
      </c>
      <c r="E32" s="80">
        <f t="shared" si="1"/>
        <v>6.9087377593137128E-2</v>
      </c>
      <c r="F32" s="80">
        <f t="shared" si="1"/>
        <v>0.47354932693085866</v>
      </c>
      <c r="G32" s="80">
        <f t="shared" si="1"/>
        <v>0.24837465267474171</v>
      </c>
      <c r="S32" s="101"/>
      <c r="T32" s="101"/>
      <c r="U32" s="101"/>
    </row>
    <row r="33" spans="1:21">
      <c r="A33" s="93" t="s">
        <v>552</v>
      </c>
      <c r="B33" s="80">
        <f t="shared" si="1"/>
        <v>7.7260199701802736E-3</v>
      </c>
      <c r="C33" s="80">
        <f t="shared" si="1"/>
        <v>6.8269100438259608E-2</v>
      </c>
      <c r="D33" s="80">
        <f t="shared" si="1"/>
        <v>0.14801427732345368</v>
      </c>
      <c r="E33" s="80">
        <f t="shared" si="1"/>
        <v>9.2260425608819405E-2</v>
      </c>
      <c r="F33" s="80">
        <f t="shared" si="1"/>
        <v>0.41196403560294581</v>
      </c>
      <c r="G33" s="80">
        <f t="shared" si="1"/>
        <v>0.27176614105634123</v>
      </c>
      <c r="S33" s="101"/>
      <c r="T33" s="101"/>
      <c r="U33" s="101"/>
    </row>
    <row r="34" spans="1:21">
      <c r="A34" s="93" t="s">
        <v>553</v>
      </c>
      <c r="B34" s="80">
        <f t="shared" si="1"/>
        <v>1.061738104600865E-2</v>
      </c>
      <c r="C34" s="80">
        <f t="shared" si="1"/>
        <v>2.6641761698780967E-2</v>
      </c>
      <c r="D34" s="80">
        <f t="shared" si="1"/>
        <v>6.2229650019661818E-2</v>
      </c>
      <c r="E34" s="80">
        <f t="shared" si="1"/>
        <v>1.6614235155328352E-2</v>
      </c>
      <c r="F34" s="80">
        <f t="shared" si="1"/>
        <v>0.31586708611875736</v>
      </c>
      <c r="G34" s="80">
        <f t="shared" si="1"/>
        <v>0.56802988596146287</v>
      </c>
      <c r="S34" s="101"/>
      <c r="T34" s="101"/>
      <c r="U34" s="101"/>
    </row>
    <row r="35" spans="1:21">
      <c r="A35" s="93" t="s">
        <v>554</v>
      </c>
      <c r="B35" s="80">
        <f t="shared" si="1"/>
        <v>8.0423166189885036E-3</v>
      </c>
      <c r="C35" s="80">
        <f t="shared" si="1"/>
        <v>3.9294003346467321E-2</v>
      </c>
      <c r="D35" s="80">
        <f t="shared" si="1"/>
        <v>0.14308846548280887</v>
      </c>
      <c r="E35" s="80">
        <f t="shared" si="1"/>
        <v>6.5445026178010471E-2</v>
      </c>
      <c r="F35" s="80">
        <f t="shared" si="1"/>
        <v>0.46267609434878826</v>
      </c>
      <c r="G35" s="80">
        <f t="shared" si="1"/>
        <v>0.2814540940249366</v>
      </c>
      <c r="S35" s="101"/>
      <c r="T35" s="101"/>
      <c r="U35" s="101"/>
    </row>
    <row r="36" spans="1:21">
      <c r="A36" s="93" t="s">
        <v>555</v>
      </c>
      <c r="B36" s="80">
        <f t="shared" si="1"/>
        <v>4.1116559788758958E-2</v>
      </c>
      <c r="C36" s="80">
        <f t="shared" si="1"/>
        <v>5.2055827989437947E-2</v>
      </c>
      <c r="D36" s="80">
        <f t="shared" si="1"/>
        <v>0.11580535646925688</v>
      </c>
      <c r="E36" s="80">
        <f t="shared" si="1"/>
        <v>2.200427511630831E-2</v>
      </c>
      <c r="F36" s="80">
        <f t="shared" si="1"/>
        <v>0.27687665032063374</v>
      </c>
      <c r="G36" s="80">
        <f t="shared" si="1"/>
        <v>0.4921413303156042</v>
      </c>
      <c r="S36" s="101"/>
      <c r="T36" s="101"/>
      <c r="U36" s="101"/>
    </row>
    <row r="37" spans="1:21">
      <c r="A37" s="93" t="s">
        <v>537</v>
      </c>
      <c r="B37" s="80">
        <f t="shared" si="1"/>
        <v>1.0007698229407237E-2</v>
      </c>
      <c r="C37" s="80">
        <f t="shared" si="1"/>
        <v>3.5257890685142415E-2</v>
      </c>
      <c r="D37" s="80">
        <f t="shared" si="1"/>
        <v>8.2371054657428791E-2</v>
      </c>
      <c r="E37" s="80">
        <f t="shared" si="1"/>
        <v>4.6035411855273288E-2</v>
      </c>
      <c r="F37" s="80">
        <f t="shared" si="1"/>
        <v>0.13441108545034641</v>
      </c>
      <c r="G37" s="80">
        <f t="shared" si="1"/>
        <v>0.69191685912240186</v>
      </c>
      <c r="S37" s="101"/>
      <c r="T37" s="101"/>
      <c r="U37" s="101"/>
    </row>
    <row r="38" spans="1:21">
      <c r="A38" s="93" t="s">
        <v>556</v>
      </c>
      <c r="B38" s="80">
        <f t="shared" si="1"/>
        <v>1.3427093007828048E-2</v>
      </c>
      <c r="C38" s="80">
        <f t="shared" si="1"/>
        <v>3.6141700942019371E-2</v>
      </c>
      <c r="D38" s="80">
        <f t="shared" si="1"/>
        <v>7.1752686745389413E-2</v>
      </c>
      <c r="E38" s="80">
        <f t="shared" si="1"/>
        <v>3.6698951837601169E-2</v>
      </c>
      <c r="F38" s="80">
        <f t="shared" si="1"/>
        <v>0.34836141700942019</v>
      </c>
      <c r="G38" s="80">
        <f t="shared" si="1"/>
        <v>0.49361815045774182</v>
      </c>
      <c r="S38" s="101"/>
      <c r="T38" s="101"/>
      <c r="U38" s="101"/>
    </row>
    <row r="39" spans="1:21">
      <c r="A39" s="93" t="s">
        <v>557</v>
      </c>
      <c r="B39" s="80">
        <f t="shared" si="1"/>
        <v>3.090562088284184E-2</v>
      </c>
      <c r="C39" s="80">
        <f t="shared" si="1"/>
        <v>7.5232407806439694E-2</v>
      </c>
      <c r="D39" s="80">
        <f t="shared" si="1"/>
        <v>0.12577725789570893</v>
      </c>
      <c r="E39" s="80">
        <f t="shared" si="1"/>
        <v>6.4766360893923541E-2</v>
      </c>
      <c r="F39" s="80">
        <f t="shared" si="1"/>
        <v>0.48254632764883332</v>
      </c>
      <c r="G39" s="80">
        <f t="shared" si="1"/>
        <v>0.22077202487225267</v>
      </c>
      <c r="S39" s="101"/>
      <c r="T39" s="101"/>
      <c r="U39" s="101"/>
    </row>
    <row r="40" spans="1:21">
      <c r="A40" s="93" t="s">
        <v>548</v>
      </c>
      <c r="B40" s="80">
        <f t="shared" si="1"/>
        <v>6.1825043157091811E-3</v>
      </c>
      <c r="C40" s="80">
        <f t="shared" si="1"/>
        <v>3.3080412702236141E-2</v>
      </c>
      <c r="D40" s="80">
        <f t="shared" si="1"/>
        <v>0.13103697458749849</v>
      </c>
      <c r="E40" s="80">
        <f t="shared" si="1"/>
        <v>0.17684371110843469</v>
      </c>
      <c r="F40" s="80">
        <f t="shared" si="1"/>
        <v>0.30707776305752943</v>
      </c>
      <c r="G40" s="80">
        <f t="shared" si="1"/>
        <v>0.34577863422859206</v>
      </c>
      <c r="S40" s="101"/>
      <c r="T40" s="101"/>
      <c r="U40" s="101"/>
    </row>
    <row r="41" spans="1:21">
      <c r="A41" s="93" t="s">
        <v>524</v>
      </c>
      <c r="B41" s="80">
        <f t="shared" si="1"/>
        <v>0.1345744680851064</v>
      </c>
      <c r="C41" s="80">
        <f t="shared" si="1"/>
        <v>0.30329787234042555</v>
      </c>
      <c r="D41" s="80">
        <f t="shared" si="1"/>
        <v>0.25276595744680852</v>
      </c>
      <c r="E41" s="80">
        <f t="shared" si="1"/>
        <v>0.13744680851063829</v>
      </c>
      <c r="F41" s="80">
        <f t="shared" si="1"/>
        <v>0.10563829787234043</v>
      </c>
      <c r="G41" s="80">
        <f t="shared" si="1"/>
        <v>6.6276595744680852E-2</v>
      </c>
      <c r="S41" s="101"/>
      <c r="T41" s="101"/>
      <c r="U41" s="101"/>
    </row>
    <row r="42" spans="1:21">
      <c r="A42" s="93" t="s">
        <v>538</v>
      </c>
      <c r="B42" s="80">
        <f t="shared" si="1"/>
        <v>7.7198267746187155E-2</v>
      </c>
      <c r="C42" s="80">
        <f t="shared" si="1"/>
        <v>0.26802861984560344</v>
      </c>
      <c r="D42" s="80">
        <f t="shared" si="1"/>
        <v>0.24176237996610808</v>
      </c>
      <c r="E42" s="80">
        <f t="shared" si="1"/>
        <v>0.14968932404443608</v>
      </c>
      <c r="F42" s="80">
        <f t="shared" si="1"/>
        <v>0.17369610242892111</v>
      </c>
      <c r="G42" s="80">
        <f t="shared" si="1"/>
        <v>8.9625305968744115E-2</v>
      </c>
      <c r="S42" s="101"/>
      <c r="T42" s="101"/>
      <c r="U42" s="101"/>
    </row>
    <row r="43" spans="1:21">
      <c r="A43" s="93" t="s">
        <v>558</v>
      </c>
      <c r="B43" s="80">
        <f t="shared" si="1"/>
        <v>0.28861198033080016</v>
      </c>
      <c r="C43" s="80">
        <f t="shared" si="1"/>
        <v>0.35158694680375502</v>
      </c>
      <c r="D43" s="80">
        <f t="shared" si="1"/>
        <v>0.18769557443004023</v>
      </c>
      <c r="E43" s="80">
        <f t="shared" si="1"/>
        <v>7.7838623156012518E-2</v>
      </c>
      <c r="F43" s="80">
        <f t="shared" si="1"/>
        <v>8.0129637907912388E-2</v>
      </c>
      <c r="G43" s="80">
        <f t="shared" si="1"/>
        <v>1.413723737147966E-2</v>
      </c>
      <c r="S43" s="101"/>
      <c r="T43" s="101"/>
      <c r="U43" s="101"/>
    </row>
    <row r="44" spans="1:21">
      <c r="A44" s="93" t="s">
        <v>884</v>
      </c>
      <c r="B44" s="80">
        <f t="shared" si="1"/>
        <v>0.3307903118287534</v>
      </c>
      <c r="C44" s="80">
        <f t="shared" si="1"/>
        <v>0.40522924227834978</v>
      </c>
      <c r="D44" s="80">
        <f t="shared" si="1"/>
        <v>0.15939560032590178</v>
      </c>
      <c r="E44" s="80">
        <f t="shared" si="1"/>
        <v>4.2663506406932818E-2</v>
      </c>
      <c r="F44" s="80">
        <f t="shared" si="1"/>
        <v>5.5551440634027109E-2</v>
      </c>
      <c r="G44" s="80">
        <f t="shared" si="1"/>
        <v>6.3698985260351084E-3</v>
      </c>
      <c r="S44" s="101"/>
      <c r="T44" s="101"/>
      <c r="U44" s="101"/>
    </row>
    <row r="45" spans="1:21">
      <c r="A45" s="93" t="s">
        <v>559</v>
      </c>
      <c r="B45" s="80">
        <f t="shared" si="1"/>
        <v>0.13225492918633713</v>
      </c>
      <c r="C45" s="80">
        <f t="shared" si="1"/>
        <v>0.29366842543737853</v>
      </c>
      <c r="D45" s="80">
        <f t="shared" si="1"/>
        <v>0.24965287420161067</v>
      </c>
      <c r="E45" s="80">
        <f t="shared" si="1"/>
        <v>7.6506525965009717E-2</v>
      </c>
      <c r="F45" s="80">
        <f t="shared" si="1"/>
        <v>0.19786170508192169</v>
      </c>
      <c r="G45" s="80">
        <f t="shared" si="1"/>
        <v>5.0055540127742292E-2</v>
      </c>
      <c r="S45" s="101"/>
      <c r="T45" s="101"/>
      <c r="U45" s="101"/>
    </row>
    <row r="46" spans="1:21">
      <c r="A46" s="93" t="s">
        <v>560</v>
      </c>
      <c r="B46" s="80">
        <f t="shared" si="1"/>
        <v>0.10261272980894315</v>
      </c>
      <c r="C46" s="80">
        <f t="shared" si="1"/>
        <v>0.19303167562653795</v>
      </c>
      <c r="D46" s="80">
        <f t="shared" si="1"/>
        <v>0.19887779571493502</v>
      </c>
      <c r="E46" s="80">
        <f t="shared" si="1"/>
        <v>7.7128034731909156E-2</v>
      </c>
      <c r="F46" s="80">
        <f t="shared" si="1"/>
        <v>0.34083036847797127</v>
      </c>
      <c r="G46" s="80">
        <f t="shared" si="1"/>
        <v>8.7519395639703457E-2</v>
      </c>
      <c r="S46" s="101"/>
      <c r="T46" s="101"/>
      <c r="U46" s="101"/>
    </row>
    <row r="47" spans="1:21">
      <c r="A47" s="93" t="s">
        <v>549</v>
      </c>
      <c r="B47" s="80">
        <f t="shared" si="1"/>
        <v>6.1171250243807297E-2</v>
      </c>
      <c r="C47" s="80">
        <f t="shared" si="1"/>
        <v>0.29659157401989467</v>
      </c>
      <c r="D47" s="80">
        <f t="shared" si="1"/>
        <v>0.28932611663740981</v>
      </c>
      <c r="E47" s="80">
        <f t="shared" si="1"/>
        <v>0.11340696313633704</v>
      </c>
      <c r="F47" s="80">
        <f t="shared" si="1"/>
        <v>0.1879876145894285</v>
      </c>
      <c r="G47" s="80">
        <f t="shared" si="1"/>
        <v>5.1516481373122681E-2</v>
      </c>
      <c r="S47" s="101"/>
      <c r="T47" s="101"/>
      <c r="U47" s="101"/>
    </row>
    <row r="48" spans="1:21">
      <c r="A48" s="93" t="s">
        <v>561</v>
      </c>
      <c r="B48" s="80">
        <f t="shared" ref="B48:G50" si="2">B21/SUM($B21:$G21)</f>
        <v>0.49346016646848989</v>
      </c>
      <c r="C48" s="80">
        <f t="shared" si="2"/>
        <v>0.35790725326991679</v>
      </c>
      <c r="D48" s="80">
        <f t="shared" si="2"/>
        <v>2.8537455410225922E-2</v>
      </c>
      <c r="E48" s="80">
        <f t="shared" si="2"/>
        <v>1.6646848989298454E-2</v>
      </c>
      <c r="F48" s="80">
        <f t="shared" si="2"/>
        <v>4.8751486325802618E-2</v>
      </c>
      <c r="G48" s="80">
        <f t="shared" si="2"/>
        <v>5.4696789536266346E-2</v>
      </c>
      <c r="S48" s="101"/>
      <c r="T48" s="101"/>
      <c r="U48" s="101"/>
    </row>
    <row r="49" spans="1:21">
      <c r="A49" s="93" t="s">
        <v>562</v>
      </c>
      <c r="B49" s="80">
        <f t="shared" si="2"/>
        <v>0.16202305500021269</v>
      </c>
      <c r="C49" s="80">
        <f t="shared" si="2"/>
        <v>0.47824237526053853</v>
      </c>
      <c r="D49" s="80">
        <f t="shared" si="2"/>
        <v>0.20464502956314604</v>
      </c>
      <c r="E49" s="80">
        <f t="shared" si="2"/>
        <v>5.5297970989833682E-2</v>
      </c>
      <c r="F49" s="80">
        <f t="shared" si="2"/>
        <v>8.8391679782211074E-2</v>
      </c>
      <c r="G49" s="80">
        <f t="shared" si="2"/>
        <v>1.139988940405802E-2</v>
      </c>
      <c r="S49" s="101"/>
      <c r="T49" s="101"/>
      <c r="U49" s="101"/>
    </row>
    <row r="50" spans="1:21">
      <c r="A50" s="93" t="s">
        <v>563</v>
      </c>
      <c r="B50" s="80">
        <f>B23/SUM($B23:$G23)</f>
        <v>0.11336938280812978</v>
      </c>
      <c r="C50" s="80">
        <f t="shared" si="2"/>
        <v>0.42358132885822614</v>
      </c>
      <c r="D50" s="80">
        <f t="shared" si="2"/>
        <v>0.26160730934178633</v>
      </c>
      <c r="E50" s="80">
        <f t="shared" si="2"/>
        <v>9.4101560072098953E-2</v>
      </c>
      <c r="F50" s="80">
        <f t="shared" si="2"/>
        <v>8.8694138852632234E-2</v>
      </c>
      <c r="G50" s="80">
        <f t="shared" si="2"/>
        <v>1.8646280067126608E-2</v>
      </c>
      <c r="S50" s="101"/>
      <c r="T50" s="101"/>
      <c r="U50" s="101"/>
    </row>
    <row r="51" spans="1:21">
      <c r="A51" s="79" t="s">
        <v>518</v>
      </c>
      <c r="B51" s="80">
        <f t="shared" ref="B51:G53" si="3">B24/SUM($B24:$G24)</f>
        <v>0.2463743676222597</v>
      </c>
      <c r="C51" s="80">
        <f t="shared" si="3"/>
        <v>0.4141652613827993</v>
      </c>
      <c r="D51" s="80">
        <f t="shared" si="3"/>
        <v>0.18657672849915682</v>
      </c>
      <c r="E51" s="80">
        <f t="shared" si="3"/>
        <v>5.0725126475548062E-2</v>
      </c>
      <c r="F51" s="80">
        <f t="shared" si="3"/>
        <v>7.8414839797639121E-2</v>
      </c>
      <c r="G51" s="80">
        <f t="shared" si="3"/>
        <v>2.3743676222596963E-2</v>
      </c>
      <c r="S51" s="101"/>
      <c r="T51" s="101"/>
      <c r="U51" s="101"/>
    </row>
    <row r="52" spans="1:21">
      <c r="A52" s="79" t="s">
        <v>564</v>
      </c>
      <c r="B52" s="80">
        <f t="shared" si="3"/>
        <v>0.23294400721840694</v>
      </c>
      <c r="C52" s="80">
        <f t="shared" si="3"/>
        <v>0.44744097448493658</v>
      </c>
      <c r="D52" s="80">
        <f t="shared" si="3"/>
        <v>0.18893177602887362</v>
      </c>
      <c r="E52" s="80">
        <f t="shared" si="3"/>
        <v>4.3561080755927614E-2</v>
      </c>
      <c r="F52" s="80">
        <f t="shared" si="3"/>
        <v>6.5767707654519017E-2</v>
      </c>
      <c r="G52" s="80">
        <f t="shared" si="3"/>
        <v>2.1354453857336208E-2</v>
      </c>
      <c r="S52" s="101"/>
      <c r="T52" s="101"/>
      <c r="U52" s="101"/>
    </row>
    <row r="53" spans="1:21">
      <c r="A53" s="99" t="s">
        <v>540</v>
      </c>
      <c r="B53" s="80">
        <f t="shared" si="3"/>
        <v>5.5555555555555552E-2</v>
      </c>
      <c r="C53" s="80">
        <f t="shared" si="3"/>
        <v>0.16161616161616163</v>
      </c>
      <c r="D53" s="80">
        <f t="shared" si="3"/>
        <v>4.0404040404040407E-2</v>
      </c>
      <c r="E53" s="80">
        <f t="shared" si="3"/>
        <v>6.8181818181818177E-2</v>
      </c>
      <c r="F53" s="80">
        <f t="shared" si="3"/>
        <v>0.47474747474747475</v>
      </c>
      <c r="G53" s="80">
        <f t="shared" si="3"/>
        <v>0.1994949494949495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930</v>
      </c>
    </row>
    <row r="57" spans="1:21">
      <c r="A57" s="24" t="s">
        <v>936</v>
      </c>
    </row>
    <row r="59" spans="1:21" ht="30">
      <c r="A59" s="79"/>
      <c r="B59" s="87" t="s">
        <v>544</v>
      </c>
      <c r="C59" s="87" t="s">
        <v>545</v>
      </c>
      <c r="D59" s="87" t="s">
        <v>546</v>
      </c>
      <c r="E59" s="87" t="s">
        <v>547</v>
      </c>
      <c r="F59" s="87" t="s">
        <v>929</v>
      </c>
      <c r="G59" s="87" t="s">
        <v>885</v>
      </c>
    </row>
    <row r="60" spans="1:21">
      <c r="A60" s="93" t="s">
        <v>512</v>
      </c>
      <c r="B60" s="144">
        <v>1164</v>
      </c>
      <c r="C60" s="144">
        <v>6817</v>
      </c>
      <c r="D60" s="144">
        <v>9867</v>
      </c>
      <c r="E60" s="144">
        <v>4879</v>
      </c>
      <c r="F60" s="144">
        <v>32948</v>
      </c>
      <c r="G60" s="144">
        <v>23702</v>
      </c>
    </row>
    <row r="61" spans="1:21">
      <c r="A61" s="93" t="s">
        <v>516</v>
      </c>
      <c r="B61" s="144">
        <v>145</v>
      </c>
      <c r="C61" s="144">
        <v>1925</v>
      </c>
      <c r="D61" s="144">
        <v>3074</v>
      </c>
      <c r="E61" s="144">
        <v>2074</v>
      </c>
      <c r="F61" s="144">
        <v>18559</v>
      </c>
      <c r="G61" s="144">
        <v>11222</v>
      </c>
    </row>
    <row r="62" spans="1:21">
      <c r="A62" s="93" t="s">
        <v>525</v>
      </c>
      <c r="B62" s="144">
        <v>195</v>
      </c>
      <c r="C62" s="144">
        <v>989</v>
      </c>
      <c r="D62" s="144">
        <v>1818</v>
      </c>
      <c r="E62" s="144">
        <v>1609</v>
      </c>
      <c r="F62" s="144">
        <v>8670</v>
      </c>
      <c r="G62" s="144">
        <v>6703</v>
      </c>
    </row>
    <row r="63" spans="1:21">
      <c r="A63" s="93" t="s">
        <v>527</v>
      </c>
      <c r="B63" s="144">
        <v>51</v>
      </c>
      <c r="C63" s="144">
        <v>173</v>
      </c>
      <c r="D63" s="144">
        <v>832</v>
      </c>
      <c r="E63" s="144">
        <v>301</v>
      </c>
      <c r="F63" s="144">
        <v>3767</v>
      </c>
      <c r="G63" s="144">
        <v>7355</v>
      </c>
    </row>
    <row r="64" spans="1:21">
      <c r="A64" s="93" t="s">
        <v>521</v>
      </c>
      <c r="B64" s="144">
        <v>164</v>
      </c>
      <c r="C64" s="144">
        <v>1027</v>
      </c>
      <c r="D64" s="144">
        <v>3424</v>
      </c>
      <c r="E64" s="144">
        <v>2021</v>
      </c>
      <c r="F64" s="144">
        <v>17617</v>
      </c>
      <c r="G64" s="144">
        <v>11245</v>
      </c>
    </row>
    <row r="65" spans="1:7">
      <c r="A65" s="93" t="s">
        <v>536</v>
      </c>
      <c r="B65" s="144">
        <v>272</v>
      </c>
      <c r="C65" s="144">
        <v>383</v>
      </c>
      <c r="D65" s="144">
        <v>991</v>
      </c>
      <c r="E65" s="144">
        <v>360</v>
      </c>
      <c r="F65" s="144">
        <v>2583</v>
      </c>
      <c r="G65" s="144">
        <v>4307</v>
      </c>
    </row>
    <row r="66" spans="1:7">
      <c r="A66" s="93" t="s">
        <v>537</v>
      </c>
      <c r="B66" s="144">
        <v>0</v>
      </c>
      <c r="C66" s="144">
        <v>192</v>
      </c>
      <c r="D66" s="144">
        <v>443</v>
      </c>
      <c r="E66" s="144">
        <v>178</v>
      </c>
      <c r="F66" s="144">
        <v>1052</v>
      </c>
      <c r="G66" s="144">
        <v>5969</v>
      </c>
    </row>
    <row r="67" spans="1:7">
      <c r="A67" s="93" t="s">
        <v>514</v>
      </c>
      <c r="B67" s="144">
        <v>572</v>
      </c>
      <c r="C67" s="144">
        <v>1464</v>
      </c>
      <c r="D67" s="144">
        <v>3102</v>
      </c>
      <c r="E67" s="144">
        <v>2087</v>
      </c>
      <c r="F67" s="144">
        <v>13667</v>
      </c>
      <c r="G67" s="144">
        <v>24014</v>
      </c>
    </row>
    <row r="68" spans="1:7">
      <c r="A68" s="93" t="s">
        <v>526</v>
      </c>
      <c r="B68" s="144">
        <v>409</v>
      </c>
      <c r="C68" s="144">
        <v>810</v>
      </c>
      <c r="D68" s="144">
        <v>1879</v>
      </c>
      <c r="E68" s="144">
        <v>652</v>
      </c>
      <c r="F68" s="144">
        <v>8034</v>
      </c>
      <c r="G68" s="144">
        <v>3999</v>
      </c>
    </row>
    <row r="69" spans="1:7">
      <c r="A69" s="93" t="s">
        <v>515</v>
      </c>
      <c r="B69" s="144">
        <v>212</v>
      </c>
      <c r="C69" s="144">
        <v>1759</v>
      </c>
      <c r="D69" s="144">
        <v>3395</v>
      </c>
      <c r="E69" s="144">
        <v>4779</v>
      </c>
      <c r="F69" s="144">
        <v>8641</v>
      </c>
      <c r="G69" s="144">
        <v>10767</v>
      </c>
    </row>
    <row r="70" spans="1:7">
      <c r="A70" s="93" t="s">
        <v>524</v>
      </c>
      <c r="B70" s="144">
        <v>788</v>
      </c>
      <c r="C70" s="144">
        <v>3298</v>
      </c>
      <c r="D70" s="144">
        <v>2801</v>
      </c>
      <c r="E70" s="144">
        <v>1472</v>
      </c>
      <c r="F70" s="144">
        <v>1457</v>
      </c>
      <c r="G70" s="144">
        <v>272</v>
      </c>
    </row>
    <row r="71" spans="1:7">
      <c r="A71" s="93" t="s">
        <v>538</v>
      </c>
      <c r="B71" s="144">
        <v>301</v>
      </c>
      <c r="C71" s="144">
        <v>2359</v>
      </c>
      <c r="D71" s="144">
        <v>2762</v>
      </c>
      <c r="E71" s="144">
        <v>1251</v>
      </c>
      <c r="F71" s="144">
        <v>3554</v>
      </c>
      <c r="G71" s="144">
        <v>1501</v>
      </c>
    </row>
    <row r="72" spans="1:7">
      <c r="A72" s="93" t="s">
        <v>517</v>
      </c>
      <c r="B72" s="144">
        <v>5827</v>
      </c>
      <c r="C72" s="144">
        <v>7314</v>
      </c>
      <c r="D72" s="144">
        <v>4977</v>
      </c>
      <c r="E72" s="144">
        <v>1543</v>
      </c>
      <c r="F72" s="144">
        <v>1887</v>
      </c>
      <c r="G72" s="144">
        <v>304</v>
      </c>
    </row>
    <row r="73" spans="1:7">
      <c r="A73" s="93" t="s">
        <v>884</v>
      </c>
      <c r="B73" s="144">
        <v>6330</v>
      </c>
      <c r="C73" s="144">
        <v>10142</v>
      </c>
      <c r="D73" s="144">
        <v>3545</v>
      </c>
      <c r="E73" s="144">
        <v>744</v>
      </c>
      <c r="F73" s="144">
        <v>1506</v>
      </c>
      <c r="G73" s="144">
        <v>183</v>
      </c>
    </row>
    <row r="74" spans="1:7">
      <c r="A74" s="93" t="s">
        <v>522</v>
      </c>
      <c r="B74" s="144">
        <v>2231</v>
      </c>
      <c r="C74" s="144">
        <v>6640</v>
      </c>
      <c r="D74" s="144">
        <v>4825</v>
      </c>
      <c r="E74" s="144">
        <v>1612</v>
      </c>
      <c r="F74" s="144">
        <v>3875</v>
      </c>
      <c r="G74" s="144">
        <v>1047</v>
      </c>
    </row>
    <row r="75" spans="1:7">
      <c r="A75" s="93" t="s">
        <v>513</v>
      </c>
      <c r="B75" s="144">
        <v>5424</v>
      </c>
      <c r="C75" s="144">
        <v>13280</v>
      </c>
      <c r="D75" s="144">
        <v>13459</v>
      </c>
      <c r="E75" s="144">
        <v>4598</v>
      </c>
      <c r="F75" s="144">
        <v>22921</v>
      </c>
      <c r="G75" s="144">
        <v>6364</v>
      </c>
    </row>
    <row r="76" spans="1:7">
      <c r="A76" s="93" t="s">
        <v>511</v>
      </c>
      <c r="B76" s="144">
        <v>3276</v>
      </c>
      <c r="C76" s="144">
        <v>20395</v>
      </c>
      <c r="D76" s="144">
        <v>19236</v>
      </c>
      <c r="E76" s="144">
        <v>8414</v>
      </c>
      <c r="F76" s="144">
        <v>17732</v>
      </c>
      <c r="G76" s="144">
        <v>4050</v>
      </c>
    </row>
    <row r="77" spans="1:7">
      <c r="A77" s="93" t="s">
        <v>539</v>
      </c>
      <c r="B77" s="144">
        <v>405</v>
      </c>
      <c r="C77" s="144">
        <v>155</v>
      </c>
      <c r="D77" s="144">
        <v>80</v>
      </c>
      <c r="E77" s="144">
        <v>9</v>
      </c>
      <c r="F77" s="144">
        <v>305</v>
      </c>
      <c r="G77" s="144">
        <v>77</v>
      </c>
    </row>
    <row r="78" spans="1:7">
      <c r="A78" s="93" t="s">
        <v>519</v>
      </c>
      <c r="B78" s="144">
        <v>3490</v>
      </c>
      <c r="C78" s="144">
        <v>12398</v>
      </c>
      <c r="D78" s="144">
        <v>5316</v>
      </c>
      <c r="E78" s="144">
        <v>1366</v>
      </c>
      <c r="F78" s="144">
        <v>2119</v>
      </c>
      <c r="G78" s="144">
        <v>362</v>
      </c>
    </row>
    <row r="79" spans="1:7">
      <c r="A79" s="93" t="s">
        <v>523</v>
      </c>
      <c r="B79" s="144">
        <v>1147</v>
      </c>
      <c r="C79" s="144">
        <v>6339</v>
      </c>
      <c r="D79" s="144">
        <v>3789</v>
      </c>
      <c r="E79" s="144">
        <v>1380</v>
      </c>
      <c r="F79" s="144">
        <v>1339</v>
      </c>
      <c r="G79" s="144">
        <v>191</v>
      </c>
    </row>
    <row r="80" spans="1:7">
      <c r="A80" s="79" t="s">
        <v>518</v>
      </c>
      <c r="B80" s="144">
        <v>3076</v>
      </c>
      <c r="C80" s="144">
        <v>10226</v>
      </c>
      <c r="D80" s="144">
        <v>3830</v>
      </c>
      <c r="E80" s="144">
        <v>1163</v>
      </c>
      <c r="F80" s="144">
        <v>2950</v>
      </c>
      <c r="G80" s="144">
        <v>820</v>
      </c>
    </row>
    <row r="81" spans="1:7">
      <c r="A81" s="79" t="s">
        <v>520</v>
      </c>
      <c r="B81" s="144">
        <v>3340</v>
      </c>
      <c r="C81" s="144">
        <v>7921</v>
      </c>
      <c r="D81" s="144">
        <v>4308</v>
      </c>
      <c r="E81" s="144">
        <v>1458</v>
      </c>
      <c r="F81" s="144">
        <v>1926</v>
      </c>
      <c r="G81" s="144">
        <v>215</v>
      </c>
    </row>
    <row r="82" spans="1:7">
      <c r="A82" s="99" t="s">
        <v>540</v>
      </c>
      <c r="B82" s="144">
        <v>0</v>
      </c>
      <c r="C82" s="144">
        <v>86</v>
      </c>
      <c r="D82" s="144">
        <v>137</v>
      </c>
      <c r="E82" s="144">
        <v>155</v>
      </c>
      <c r="F82" s="144">
        <v>170</v>
      </c>
      <c r="G82" s="144">
        <v>229</v>
      </c>
    </row>
    <row r="83" spans="1:7">
      <c r="A83" s="100"/>
    </row>
    <row r="84" spans="1:7">
      <c r="A84" s="100" t="s">
        <v>550</v>
      </c>
    </row>
    <row r="86" spans="1:7" ht="30">
      <c r="A86" s="79"/>
      <c r="B86" s="87" t="s">
        <v>544</v>
      </c>
      <c r="C86" s="87" t="s">
        <v>545</v>
      </c>
      <c r="D86" s="87" t="s">
        <v>546</v>
      </c>
      <c r="E86" s="87" t="s">
        <v>547</v>
      </c>
      <c r="F86" s="87" t="s">
        <v>929</v>
      </c>
      <c r="G86" s="87" t="s">
        <v>885</v>
      </c>
    </row>
    <row r="87" spans="1:7">
      <c r="A87" s="93" t="s">
        <v>512</v>
      </c>
      <c r="B87" s="80">
        <f>B60/SUM($B60:$G60)</f>
        <v>1.4664197437544881E-2</v>
      </c>
      <c r="C87" s="80">
        <f t="shared" ref="C87:G87" si="4">C60/SUM($B60:$G60)</f>
        <v>8.5881300628645574E-2</v>
      </c>
      <c r="D87" s="80">
        <f t="shared" si="4"/>
        <v>0.12430552930949772</v>
      </c>
      <c r="E87" s="80">
        <f t="shared" si="4"/>
        <v>6.1466167781599204E-2</v>
      </c>
      <c r="F87" s="80">
        <f t="shared" si="4"/>
        <v>0.41508245461531679</v>
      </c>
      <c r="G87" s="80">
        <f t="shared" si="4"/>
        <v>0.29860035022739584</v>
      </c>
    </row>
    <row r="88" spans="1:7">
      <c r="A88" s="93" t="s">
        <v>551</v>
      </c>
      <c r="B88" s="80">
        <f t="shared" ref="B88:G103" si="5">B61/SUM($B61:$G61)</f>
        <v>3.9190248385091485E-3</v>
      </c>
      <c r="C88" s="80">
        <f t="shared" si="5"/>
        <v>5.2028433200897319E-2</v>
      </c>
      <c r="D88" s="80">
        <f t="shared" si="5"/>
        <v>8.3083326576393959E-2</v>
      </c>
      <c r="E88" s="80">
        <f t="shared" si="5"/>
        <v>5.6055569069434312E-2</v>
      </c>
      <c r="F88" s="80">
        <f t="shared" si="5"/>
        <v>0.50160815157166405</v>
      </c>
      <c r="G88" s="80">
        <f t="shared" si="5"/>
        <v>0.30330549474310114</v>
      </c>
    </row>
    <row r="89" spans="1:7">
      <c r="A89" s="93" t="s">
        <v>552</v>
      </c>
      <c r="B89" s="80">
        <f t="shared" si="5"/>
        <v>9.7578062449959965E-3</v>
      </c>
      <c r="C89" s="80">
        <f t="shared" si="5"/>
        <v>4.9489591673338669E-2</v>
      </c>
      <c r="D89" s="80">
        <f t="shared" si="5"/>
        <v>9.0972778222578057E-2</v>
      </c>
      <c r="E89" s="80">
        <f t="shared" si="5"/>
        <v>8.0514411529223381E-2</v>
      </c>
      <c r="F89" s="80">
        <f t="shared" si="5"/>
        <v>0.43384707766212971</v>
      </c>
      <c r="G89" s="80">
        <f t="shared" si="5"/>
        <v>0.33541833466773419</v>
      </c>
    </row>
    <row r="90" spans="1:7">
      <c r="A90" s="93" t="s">
        <v>553</v>
      </c>
      <c r="B90" s="80">
        <f t="shared" si="5"/>
        <v>4.0868659347704141E-3</v>
      </c>
      <c r="C90" s="80">
        <f t="shared" si="5"/>
        <v>1.386329032775062E-2</v>
      </c>
      <c r="D90" s="80">
        <f t="shared" si="5"/>
        <v>6.6672008975078134E-2</v>
      </c>
      <c r="E90" s="80">
        <f t="shared" si="5"/>
        <v>2.412052247776264E-2</v>
      </c>
      <c r="F90" s="80">
        <f t="shared" si="5"/>
        <v>0.30186713678980687</v>
      </c>
      <c r="G90" s="80">
        <f t="shared" si="5"/>
        <v>0.5893901754948313</v>
      </c>
    </row>
    <row r="91" spans="1:7">
      <c r="A91" s="93" t="s">
        <v>554</v>
      </c>
      <c r="B91" s="80">
        <f t="shared" si="5"/>
        <v>4.6199785903431176E-3</v>
      </c>
      <c r="C91" s="80">
        <f t="shared" si="5"/>
        <v>2.8931207391965745E-2</v>
      </c>
      <c r="D91" s="80">
        <f t="shared" si="5"/>
        <v>9.6456138373992903E-2</v>
      </c>
      <c r="E91" s="80">
        <f t="shared" si="5"/>
        <v>5.6932784945630741E-2</v>
      </c>
      <c r="F91" s="80">
        <f t="shared" si="5"/>
        <v>0.496281480646797</v>
      </c>
      <c r="G91" s="80">
        <f t="shared" si="5"/>
        <v>0.3167784100512705</v>
      </c>
    </row>
    <row r="92" spans="1:7">
      <c r="A92" s="93" t="s">
        <v>555</v>
      </c>
      <c r="B92" s="80">
        <f t="shared" si="5"/>
        <v>3.0575539568345324E-2</v>
      </c>
      <c r="C92" s="80">
        <f t="shared" si="5"/>
        <v>4.3053057553956837E-2</v>
      </c>
      <c r="D92" s="80">
        <f t="shared" si="5"/>
        <v>0.11139838129496403</v>
      </c>
      <c r="E92" s="80">
        <f t="shared" si="5"/>
        <v>4.0467625899280574E-2</v>
      </c>
      <c r="F92" s="80">
        <f t="shared" si="5"/>
        <v>0.29035521582733814</v>
      </c>
      <c r="G92" s="80">
        <f t="shared" si="5"/>
        <v>0.48415017985611508</v>
      </c>
    </row>
    <row r="93" spans="1:7">
      <c r="A93" s="93" t="s">
        <v>537</v>
      </c>
      <c r="B93" s="80">
        <f t="shared" si="5"/>
        <v>0</v>
      </c>
      <c r="C93" s="80">
        <f t="shared" si="5"/>
        <v>2.4508552463620117E-2</v>
      </c>
      <c r="D93" s="80">
        <f t="shared" si="5"/>
        <v>5.6548378861373497E-2</v>
      </c>
      <c r="E93" s="80">
        <f t="shared" si="5"/>
        <v>2.2721470513147816E-2</v>
      </c>
      <c r="F93" s="80">
        <f t="shared" si="5"/>
        <v>0.13428644370691856</v>
      </c>
      <c r="G93" s="80">
        <f t="shared" si="5"/>
        <v>0.76193515445493998</v>
      </c>
    </row>
    <row r="94" spans="1:7">
      <c r="A94" s="93" t="s">
        <v>556</v>
      </c>
      <c r="B94" s="80">
        <f t="shared" si="5"/>
        <v>1.273771879036209E-2</v>
      </c>
      <c r="C94" s="80">
        <f t="shared" si="5"/>
        <v>3.2601434106800872E-2</v>
      </c>
      <c r="D94" s="80">
        <f t="shared" si="5"/>
        <v>6.9077628824655943E-2</v>
      </c>
      <c r="E94" s="80">
        <f t="shared" si="5"/>
        <v>4.6474858593506432E-2</v>
      </c>
      <c r="F94" s="80">
        <f t="shared" si="5"/>
        <v>0.30434685788090676</v>
      </c>
      <c r="G94" s="80">
        <f t="shared" si="5"/>
        <v>0.53476150180376791</v>
      </c>
    </row>
    <row r="95" spans="1:7">
      <c r="A95" s="93" t="s">
        <v>557</v>
      </c>
      <c r="B95" s="80">
        <f t="shared" si="5"/>
        <v>2.591395805613635E-2</v>
      </c>
      <c r="C95" s="80">
        <f t="shared" si="5"/>
        <v>5.1321041627067097E-2</v>
      </c>
      <c r="D95" s="80">
        <f t="shared" si="5"/>
        <v>0.11905214471266552</v>
      </c>
      <c r="E95" s="80">
        <f t="shared" si="5"/>
        <v>4.1310270544256476E-2</v>
      </c>
      <c r="F95" s="80">
        <f t="shared" si="5"/>
        <v>0.50902870176772474</v>
      </c>
      <c r="G95" s="80">
        <f t="shared" si="5"/>
        <v>0.25337388329214977</v>
      </c>
    </row>
    <row r="96" spans="1:7">
      <c r="A96" s="93" t="s">
        <v>548</v>
      </c>
      <c r="B96" s="80">
        <f t="shared" si="5"/>
        <v>7.1735526004128173E-3</v>
      </c>
      <c r="C96" s="80">
        <f t="shared" si="5"/>
        <v>5.9520184076066726E-2</v>
      </c>
      <c r="D96" s="80">
        <f t="shared" si="5"/>
        <v>0.11487835414340337</v>
      </c>
      <c r="E96" s="80">
        <f t="shared" si="5"/>
        <v>0.16170947111968328</v>
      </c>
      <c r="F96" s="80">
        <f t="shared" si="5"/>
        <v>0.2923899434913545</v>
      </c>
      <c r="G96" s="80">
        <f t="shared" si="5"/>
        <v>0.36432849456907929</v>
      </c>
    </row>
    <row r="97" spans="1:7">
      <c r="A97" s="93" t="s">
        <v>524</v>
      </c>
      <c r="B97" s="80">
        <f t="shared" si="5"/>
        <v>7.8112609040444092E-2</v>
      </c>
      <c r="C97" s="80">
        <f t="shared" si="5"/>
        <v>0.32692307692307693</v>
      </c>
      <c r="D97" s="80">
        <f t="shared" si="5"/>
        <v>0.27765662172878669</v>
      </c>
      <c r="E97" s="80">
        <f t="shared" si="5"/>
        <v>0.14591593973037273</v>
      </c>
      <c r="F97" s="80">
        <f t="shared" si="5"/>
        <v>0.14442902458366375</v>
      </c>
      <c r="G97" s="80">
        <f t="shared" si="5"/>
        <v>2.696272799365583E-2</v>
      </c>
    </row>
    <row r="98" spans="1:7">
      <c r="A98" s="93" t="s">
        <v>538</v>
      </c>
      <c r="B98" s="80">
        <f t="shared" si="5"/>
        <v>2.5665075034106411E-2</v>
      </c>
      <c r="C98" s="80">
        <f t="shared" si="5"/>
        <v>0.20114256480218282</v>
      </c>
      <c r="D98" s="80">
        <f t="shared" si="5"/>
        <v>0.23550477489768076</v>
      </c>
      <c r="E98" s="80">
        <f t="shared" si="5"/>
        <v>0.10666780354706684</v>
      </c>
      <c r="F98" s="80">
        <f t="shared" si="5"/>
        <v>0.30303547066848568</v>
      </c>
      <c r="G98" s="80">
        <f t="shared" si="5"/>
        <v>0.1279843110504775</v>
      </c>
    </row>
    <row r="99" spans="1:7">
      <c r="A99" s="93" t="s">
        <v>558</v>
      </c>
      <c r="B99" s="80">
        <f t="shared" si="5"/>
        <v>0.26665751418634448</v>
      </c>
      <c r="C99" s="80">
        <f t="shared" si="5"/>
        <v>0.33470620538165841</v>
      </c>
      <c r="D99" s="80">
        <f t="shared" si="5"/>
        <v>0.22775947281713343</v>
      </c>
      <c r="E99" s="80">
        <f t="shared" si="5"/>
        <v>7.0611385685520778E-2</v>
      </c>
      <c r="F99" s="80">
        <f t="shared" si="5"/>
        <v>8.6353651839648549E-2</v>
      </c>
      <c r="G99" s="80">
        <f t="shared" si="5"/>
        <v>1.3911770089694308E-2</v>
      </c>
    </row>
    <row r="100" spans="1:7">
      <c r="A100" s="93" t="s">
        <v>884</v>
      </c>
      <c r="B100" s="80">
        <f t="shared" si="5"/>
        <v>0.28195991091314032</v>
      </c>
      <c r="C100" s="80">
        <f t="shared" si="5"/>
        <v>0.45175946547884188</v>
      </c>
      <c r="D100" s="80">
        <f t="shared" si="5"/>
        <v>0.1579064587973274</v>
      </c>
      <c r="E100" s="80">
        <f t="shared" si="5"/>
        <v>3.3140311804008907E-2</v>
      </c>
      <c r="F100" s="80">
        <f t="shared" si="5"/>
        <v>6.7082405345211579E-2</v>
      </c>
      <c r="G100" s="80">
        <f t="shared" si="5"/>
        <v>8.1514476614699335E-3</v>
      </c>
    </row>
    <row r="101" spans="1:7">
      <c r="A101" s="93" t="s">
        <v>559</v>
      </c>
      <c r="B101" s="80">
        <f t="shared" si="5"/>
        <v>0.11028175976272862</v>
      </c>
      <c r="C101" s="80">
        <f t="shared" si="5"/>
        <v>0.32822540781018289</v>
      </c>
      <c r="D101" s="80">
        <f t="shared" si="5"/>
        <v>0.23850716757291152</v>
      </c>
      <c r="E101" s="80">
        <f t="shared" si="5"/>
        <v>7.9683638161146805E-2</v>
      </c>
      <c r="F101" s="80">
        <f t="shared" si="5"/>
        <v>0.19154720711814138</v>
      </c>
      <c r="G101" s="80">
        <f t="shared" si="5"/>
        <v>5.1754819574888776E-2</v>
      </c>
    </row>
    <row r="102" spans="1:7">
      <c r="A102" s="93" t="s">
        <v>560</v>
      </c>
      <c r="B102" s="80">
        <f t="shared" si="5"/>
        <v>8.212457983829452E-2</v>
      </c>
      <c r="C102" s="80">
        <f t="shared" si="5"/>
        <v>0.20107198013505739</v>
      </c>
      <c r="D102" s="80">
        <f t="shared" si="5"/>
        <v>0.20378221239741998</v>
      </c>
      <c r="E102" s="80">
        <f t="shared" si="5"/>
        <v>6.9618144929291706E-2</v>
      </c>
      <c r="F102" s="80">
        <f t="shared" si="5"/>
        <v>0.34704599824364835</v>
      </c>
      <c r="G102" s="80">
        <f t="shared" si="5"/>
        <v>9.6357084456288045E-2</v>
      </c>
    </row>
    <row r="103" spans="1:7">
      <c r="A103" s="93" t="s">
        <v>549</v>
      </c>
      <c r="B103" s="80">
        <f t="shared" si="5"/>
        <v>4.4813482346825709E-2</v>
      </c>
      <c r="C103" s="80">
        <f t="shared" si="5"/>
        <v>0.2789899183344049</v>
      </c>
      <c r="D103" s="80">
        <f t="shared" si="5"/>
        <v>0.26313557583136121</v>
      </c>
      <c r="E103" s="80">
        <f t="shared" si="5"/>
        <v>0.11509787560018056</v>
      </c>
      <c r="F103" s="80">
        <f t="shared" si="5"/>
        <v>0.24256186476615188</v>
      </c>
      <c r="G103" s="80">
        <f t="shared" si="5"/>
        <v>5.5401283121075742E-2</v>
      </c>
    </row>
    <row r="104" spans="1:7">
      <c r="A104" s="93" t="s">
        <v>561</v>
      </c>
      <c r="B104" s="80">
        <f t="shared" ref="B104:G106" si="6">B77/SUM($B77:$G77)</f>
        <v>0.39282250242483024</v>
      </c>
      <c r="C104" s="80">
        <f t="shared" si="6"/>
        <v>0.15033947623666344</v>
      </c>
      <c r="D104" s="80">
        <f t="shared" si="6"/>
        <v>7.7594568380213391E-2</v>
      </c>
      <c r="E104" s="80">
        <f t="shared" si="6"/>
        <v>8.7293889427740058E-3</v>
      </c>
      <c r="F104" s="80">
        <f t="shared" si="6"/>
        <v>0.29582929194956353</v>
      </c>
      <c r="G104" s="80">
        <f t="shared" si="6"/>
        <v>7.4684772065955377E-2</v>
      </c>
    </row>
    <row r="105" spans="1:7">
      <c r="A105" s="93" t="s">
        <v>562</v>
      </c>
      <c r="B105" s="80">
        <f t="shared" si="6"/>
        <v>0.13931579577661571</v>
      </c>
      <c r="C105" s="80">
        <f t="shared" si="6"/>
        <v>0.49491038281904914</v>
      </c>
      <c r="D105" s="80">
        <f t="shared" si="6"/>
        <v>0.21220709752105704</v>
      </c>
      <c r="E105" s="80">
        <f t="shared" si="6"/>
        <v>5.452876132689314E-2</v>
      </c>
      <c r="F105" s="80">
        <f t="shared" si="6"/>
        <v>8.4587441619097037E-2</v>
      </c>
      <c r="G105" s="80">
        <f t="shared" si="6"/>
        <v>1.4450520937287933E-2</v>
      </c>
    </row>
    <row r="106" spans="1:7">
      <c r="A106" s="93" t="s">
        <v>563</v>
      </c>
      <c r="B106" s="80">
        <f>B79/SUM($B79:$G79)</f>
        <v>8.0860063447303496E-2</v>
      </c>
      <c r="C106" s="80">
        <f t="shared" si="6"/>
        <v>0.4468805075784279</v>
      </c>
      <c r="D106" s="80">
        <f t="shared" si="6"/>
        <v>0.26711314769122313</v>
      </c>
      <c r="E106" s="80">
        <f t="shared" si="6"/>
        <v>9.7285865350722589E-2</v>
      </c>
      <c r="F106" s="80">
        <f t="shared" si="6"/>
        <v>9.439548819175185E-2</v>
      </c>
      <c r="G106" s="80">
        <f t="shared" si="6"/>
        <v>1.3464927740571026E-2</v>
      </c>
    </row>
    <row r="107" spans="1:7">
      <c r="A107" s="79" t="s">
        <v>518</v>
      </c>
      <c r="B107" s="80">
        <f t="shared" ref="B107:G109" si="7">B80/SUM($B80:$G80)</f>
        <v>0.13940629956945388</v>
      </c>
      <c r="C107" s="80">
        <f t="shared" si="7"/>
        <v>0.46344890097439384</v>
      </c>
      <c r="D107" s="80">
        <f t="shared" si="7"/>
        <v>0.17357806480852028</v>
      </c>
      <c r="E107" s="80">
        <f t="shared" si="7"/>
        <v>5.2707908452300022E-2</v>
      </c>
      <c r="F107" s="80">
        <f t="shared" si="7"/>
        <v>0.13369589848175845</v>
      </c>
      <c r="G107" s="80">
        <f t="shared" si="7"/>
        <v>3.7162927713573532E-2</v>
      </c>
    </row>
    <row r="108" spans="1:7">
      <c r="A108" s="79" t="s">
        <v>564</v>
      </c>
      <c r="B108" s="80">
        <f t="shared" si="7"/>
        <v>0.17424874791318865</v>
      </c>
      <c r="C108" s="80">
        <f t="shared" si="7"/>
        <v>0.41324081803005008</v>
      </c>
      <c r="D108" s="80">
        <f t="shared" si="7"/>
        <v>0.22474958263772954</v>
      </c>
      <c r="E108" s="80">
        <f t="shared" si="7"/>
        <v>7.6064273789649417E-2</v>
      </c>
      <c r="F108" s="80">
        <f t="shared" si="7"/>
        <v>0.10047996661101836</v>
      </c>
      <c r="G108" s="80">
        <f t="shared" si="7"/>
        <v>1.121661101836394E-2</v>
      </c>
    </row>
    <row r="109" spans="1:7">
      <c r="A109" s="99" t="s">
        <v>540</v>
      </c>
      <c r="B109" s="80">
        <f t="shared" si="7"/>
        <v>0</v>
      </c>
      <c r="C109" s="80">
        <f t="shared" si="7"/>
        <v>0.11068211068211069</v>
      </c>
      <c r="D109" s="80">
        <f t="shared" si="7"/>
        <v>0.17631917631917632</v>
      </c>
      <c r="E109" s="80">
        <f t="shared" si="7"/>
        <v>0.19948519948519949</v>
      </c>
      <c r="F109" s="80">
        <f t="shared" si="7"/>
        <v>0.21879021879021879</v>
      </c>
      <c r="G109" s="80">
        <f t="shared" si="7"/>
        <v>0.29472329472329473</v>
      </c>
    </row>
    <row r="111" spans="1:7">
      <c r="A111" t="s">
        <v>916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9"/>
  <sheetViews>
    <sheetView view="pageBreakPreview" zoomScale="115" zoomScaleNormal="100" zoomScaleSheetLayoutView="115" workbookViewId="0">
      <selection activeCell="D28" sqref="D28"/>
    </sheetView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6.140625" customWidth="1"/>
    <col min="6" max="6" width="15.42578125" customWidth="1"/>
    <col min="7" max="13" width="16.140625" customWidth="1"/>
  </cols>
  <sheetData>
    <row r="1" spans="1:13">
      <c r="A1" s="24" t="s">
        <v>935</v>
      </c>
    </row>
    <row r="3" spans="1:13" ht="30">
      <c r="A3" s="79"/>
      <c r="B3" s="87" t="s">
        <v>544</v>
      </c>
      <c r="C3" s="87" t="s">
        <v>545</v>
      </c>
      <c r="D3" s="87" t="s">
        <v>546</v>
      </c>
      <c r="E3" s="87" t="s">
        <v>547</v>
      </c>
      <c r="F3" s="87" t="s">
        <v>929</v>
      </c>
      <c r="G3" s="87" t="s">
        <v>885</v>
      </c>
      <c r="H3" s="102"/>
      <c r="I3" s="102"/>
      <c r="J3" s="102"/>
      <c r="K3" s="102"/>
      <c r="L3" s="102"/>
      <c r="M3" s="102"/>
    </row>
    <row r="4" spans="1:13">
      <c r="A4" s="93" t="s">
        <v>543</v>
      </c>
      <c r="B4" s="144">
        <v>433</v>
      </c>
      <c r="C4" s="144">
        <v>579</v>
      </c>
      <c r="D4" s="144">
        <v>180</v>
      </c>
      <c r="E4" s="144">
        <v>24</v>
      </c>
      <c r="F4" s="144">
        <v>177</v>
      </c>
      <c r="G4" s="144">
        <v>110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4">
        <v>14</v>
      </c>
      <c r="C5" s="144">
        <v>55</v>
      </c>
      <c r="D5" s="144">
        <v>21</v>
      </c>
      <c r="E5" s="144">
        <v>0</v>
      </c>
      <c r="F5" s="144">
        <v>39</v>
      </c>
      <c r="G5" s="144">
        <v>0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4">
        <v>4590</v>
      </c>
      <c r="C6" s="144">
        <v>12918</v>
      </c>
      <c r="D6" s="144">
        <v>6552</v>
      </c>
      <c r="E6" s="144">
        <v>1965</v>
      </c>
      <c r="F6" s="144">
        <v>4163</v>
      </c>
      <c r="G6" s="144">
        <v>1078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4">
        <v>8092</v>
      </c>
      <c r="C7" s="144">
        <v>18754</v>
      </c>
      <c r="D7" s="144">
        <v>15376</v>
      </c>
      <c r="E7" s="144">
        <v>6915</v>
      </c>
      <c r="F7" s="144">
        <v>23098</v>
      </c>
      <c r="G7" s="144">
        <v>12149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4">
        <v>174</v>
      </c>
      <c r="C8" s="144">
        <v>687</v>
      </c>
      <c r="D8" s="144">
        <v>746</v>
      </c>
      <c r="E8" s="144">
        <v>326</v>
      </c>
      <c r="F8" s="144">
        <v>498</v>
      </c>
      <c r="G8" s="144">
        <v>262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4">
        <v>1415</v>
      </c>
      <c r="C9" s="144">
        <v>5171</v>
      </c>
      <c r="D9" s="144">
        <v>4531</v>
      </c>
      <c r="E9" s="144">
        <v>2147</v>
      </c>
      <c r="F9" s="144">
        <v>6496</v>
      </c>
      <c r="G9" s="144">
        <v>2311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4">
        <v>9664</v>
      </c>
      <c r="C10" s="144">
        <v>16889</v>
      </c>
      <c r="D10" s="144">
        <v>13923</v>
      </c>
      <c r="E10" s="144">
        <v>4863</v>
      </c>
      <c r="F10" s="144">
        <v>16714</v>
      </c>
      <c r="G10" s="144">
        <v>5307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4">
        <v>1427</v>
      </c>
      <c r="C11" s="144">
        <v>5455</v>
      </c>
      <c r="D11" s="144">
        <v>3894</v>
      </c>
      <c r="E11" s="144">
        <v>1007</v>
      </c>
      <c r="F11" s="144">
        <v>2155</v>
      </c>
      <c r="G11" s="144">
        <v>388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4">
        <v>586</v>
      </c>
      <c r="C12" s="144">
        <v>3034</v>
      </c>
      <c r="D12" s="144">
        <v>4678</v>
      </c>
      <c r="E12" s="144">
        <v>2381</v>
      </c>
      <c r="F12" s="144">
        <v>10984</v>
      </c>
      <c r="G12" s="144">
        <v>4896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4">
        <v>737</v>
      </c>
      <c r="C13" s="144">
        <v>4858</v>
      </c>
      <c r="D13" s="144">
        <v>6576</v>
      </c>
      <c r="E13" s="144">
        <v>2351</v>
      </c>
      <c r="F13" s="144">
        <v>12908</v>
      </c>
      <c r="G13" s="144">
        <v>5148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4">
        <v>777</v>
      </c>
      <c r="C14" s="144">
        <v>1865</v>
      </c>
      <c r="D14" s="144">
        <v>2744</v>
      </c>
      <c r="E14" s="144">
        <v>881</v>
      </c>
      <c r="F14" s="144">
        <v>3128</v>
      </c>
      <c r="G14" s="144">
        <v>1324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4">
        <v>770</v>
      </c>
      <c r="C15" s="144">
        <v>4535</v>
      </c>
      <c r="D15" s="144">
        <v>7624</v>
      </c>
      <c r="E15" s="144">
        <v>4492</v>
      </c>
      <c r="F15" s="144">
        <v>27873</v>
      </c>
      <c r="G15" s="144">
        <v>24258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4">
        <v>0</v>
      </c>
      <c r="C16" s="144">
        <v>84</v>
      </c>
      <c r="D16" s="144">
        <v>192</v>
      </c>
      <c r="E16" s="144">
        <v>32</v>
      </c>
      <c r="F16" s="144">
        <v>388</v>
      </c>
      <c r="G16" s="144">
        <v>40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4">
        <v>2338</v>
      </c>
      <c r="C17" s="144">
        <v>5099</v>
      </c>
      <c r="D17" s="144">
        <v>3836</v>
      </c>
      <c r="E17" s="144">
        <v>1685</v>
      </c>
      <c r="F17" s="144">
        <v>4680</v>
      </c>
      <c r="G17" s="144">
        <v>1589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4">
        <v>1471</v>
      </c>
      <c r="C18" s="144">
        <v>4414</v>
      </c>
      <c r="D18" s="144">
        <v>5373</v>
      </c>
      <c r="E18" s="144">
        <v>2410</v>
      </c>
      <c r="F18" s="144">
        <v>16073</v>
      </c>
      <c r="G18" s="144">
        <v>23454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4">
        <v>3911</v>
      </c>
      <c r="C19" s="144">
        <v>9346</v>
      </c>
      <c r="D19" s="144">
        <v>10947</v>
      </c>
      <c r="E19" s="144">
        <v>7563</v>
      </c>
      <c r="F19" s="144">
        <v>15210</v>
      </c>
      <c r="G19" s="144">
        <v>14295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4">
        <v>1192</v>
      </c>
      <c r="C20" s="144">
        <v>1219</v>
      </c>
      <c r="D20" s="144">
        <v>1163</v>
      </c>
      <c r="E20" s="144">
        <v>294</v>
      </c>
      <c r="F20" s="144">
        <v>2494</v>
      </c>
      <c r="G20" s="144">
        <v>1058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4">
        <v>5094</v>
      </c>
      <c r="C21" s="144">
        <v>6832</v>
      </c>
      <c r="D21" s="144">
        <v>4440</v>
      </c>
      <c r="E21" s="144">
        <v>1579</v>
      </c>
      <c r="F21" s="144">
        <v>2592</v>
      </c>
      <c r="G21" s="144">
        <v>563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4">
        <v>3549</v>
      </c>
      <c r="C22" s="144">
        <v>7607</v>
      </c>
      <c r="D22" s="144">
        <v>5167</v>
      </c>
      <c r="E22" s="144">
        <v>1624</v>
      </c>
      <c r="F22" s="144">
        <v>4276</v>
      </c>
      <c r="G22" s="144">
        <v>2560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4">
        <v>711</v>
      </c>
      <c r="C23" s="144">
        <v>4782</v>
      </c>
      <c r="D23" s="144">
        <v>4699</v>
      </c>
      <c r="E23" s="144">
        <v>2681</v>
      </c>
      <c r="F23" s="144">
        <v>4739</v>
      </c>
      <c r="G23" s="144">
        <v>4000</v>
      </c>
      <c r="H23" s="103"/>
      <c r="I23" s="103"/>
      <c r="J23" s="103"/>
      <c r="K23" s="103"/>
      <c r="L23" s="103"/>
      <c r="M23" s="103"/>
    </row>
    <row r="25" spans="1:20">
      <c r="A25" s="100" t="s">
        <v>565</v>
      </c>
    </row>
    <row r="27" spans="1:20" ht="30">
      <c r="A27" s="79"/>
      <c r="B27" s="87" t="s">
        <v>544</v>
      </c>
      <c r="C27" s="87" t="s">
        <v>545</v>
      </c>
      <c r="D27" s="87" t="s">
        <v>546</v>
      </c>
      <c r="E27" s="87" t="s">
        <v>547</v>
      </c>
      <c r="F27" s="87" t="s">
        <v>929</v>
      </c>
      <c r="G27" s="87" t="s">
        <v>885</v>
      </c>
    </row>
    <row r="28" spans="1:20">
      <c r="A28" s="79" t="str">
        <f>A4</f>
        <v>Agriculture, Forestry, Fishing , &amp; Hunting</v>
      </c>
      <c r="B28" s="80">
        <f>B4/SUM($B4:$G4)</f>
        <v>0.28809048569527612</v>
      </c>
      <c r="C28" s="80">
        <f t="shared" ref="C28:G28" si="0">C4/SUM($B4:$G4)</f>
        <v>0.38522954091816369</v>
      </c>
      <c r="D28" s="80">
        <f t="shared" si="0"/>
        <v>0.11976047904191617</v>
      </c>
      <c r="E28" s="80">
        <f t="shared" si="0"/>
        <v>1.5968063872255488E-2</v>
      </c>
      <c r="F28" s="80">
        <f t="shared" si="0"/>
        <v>0.11776447105788423</v>
      </c>
      <c r="G28" s="80">
        <f t="shared" si="0"/>
        <v>7.318695941450433E-2</v>
      </c>
      <c r="H28" s="102"/>
      <c r="I28" s="102"/>
      <c r="J28" s="102"/>
      <c r="K28" s="102"/>
      <c r="L28" s="102"/>
      <c r="M28" s="102"/>
    </row>
    <row r="29" spans="1:20">
      <c r="A29" s="79" t="str">
        <f t="shared" ref="A29:A47" si="1">A5</f>
        <v>Mining</v>
      </c>
      <c r="B29" s="80">
        <f t="shared" ref="B29:G44" si="2">B5/SUM($B5:$G5)</f>
        <v>0.10852713178294573</v>
      </c>
      <c r="C29" s="80">
        <f t="shared" si="2"/>
        <v>0.4263565891472868</v>
      </c>
      <c r="D29" s="80">
        <f t="shared" si="2"/>
        <v>0.16279069767441862</v>
      </c>
      <c r="E29" s="80">
        <f t="shared" si="2"/>
        <v>0</v>
      </c>
      <c r="F29" s="80">
        <f t="shared" si="2"/>
        <v>0.30232558139534882</v>
      </c>
      <c r="G29" s="80">
        <f t="shared" si="2"/>
        <v>0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0.14680483592400692</v>
      </c>
      <c r="C30" s="80">
        <f t="shared" si="2"/>
        <v>0.41316445979658417</v>
      </c>
      <c r="D30" s="80">
        <f t="shared" si="2"/>
        <v>0.2095567069660334</v>
      </c>
      <c r="E30" s="80">
        <f t="shared" si="2"/>
        <v>6.284782191517943E-2</v>
      </c>
      <c r="F30" s="80">
        <f t="shared" si="2"/>
        <v>0.1331478283119043</v>
      </c>
      <c r="G30" s="80">
        <f t="shared" si="2"/>
        <v>3.447834708629182E-2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9.589495638983693E-2</v>
      </c>
      <c r="C31" s="80">
        <f t="shared" si="2"/>
        <v>0.22224592339780053</v>
      </c>
      <c r="D31" s="80">
        <f t="shared" si="2"/>
        <v>0.18221463784603717</v>
      </c>
      <c r="E31" s="80">
        <f t="shared" si="2"/>
        <v>8.1946814562002271E-2</v>
      </c>
      <c r="F31" s="80">
        <f t="shared" si="2"/>
        <v>0.27372487675388701</v>
      </c>
      <c r="G31" s="80">
        <f t="shared" si="2"/>
        <v>0.14397279105043609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6.4611956925362049E-2</v>
      </c>
      <c r="C32" s="80">
        <f t="shared" si="2"/>
        <v>0.25510582992944669</v>
      </c>
      <c r="D32" s="80">
        <f t="shared" si="2"/>
        <v>0.27701448199034534</v>
      </c>
      <c r="E32" s="80">
        <f t="shared" si="2"/>
        <v>0.12105458596360935</v>
      </c>
      <c r="F32" s="80">
        <f t="shared" si="2"/>
        <v>0.18492387671741553</v>
      </c>
      <c r="G32" s="80">
        <f t="shared" si="2"/>
        <v>9.7289268473821022E-2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6.4111277241629294E-2</v>
      </c>
      <c r="C33" s="80">
        <f t="shared" si="2"/>
        <v>0.2342893389515654</v>
      </c>
      <c r="D33" s="80">
        <f t="shared" si="2"/>
        <v>0.2052920121426306</v>
      </c>
      <c r="E33" s="80">
        <f t="shared" si="2"/>
        <v>9.7276969779348466E-2</v>
      </c>
      <c r="F33" s="80">
        <f t="shared" si="2"/>
        <v>0.29432286711068822</v>
      </c>
      <c r="G33" s="80">
        <f t="shared" si="2"/>
        <v>0.10470753477413801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0.14346793349168646</v>
      </c>
      <c r="C34" s="80">
        <f t="shared" si="2"/>
        <v>0.25072743467933489</v>
      </c>
      <c r="D34" s="80">
        <f t="shared" si="2"/>
        <v>0.20669536817102138</v>
      </c>
      <c r="E34" s="80">
        <f t="shared" si="2"/>
        <v>7.2194180522565321E-2</v>
      </c>
      <c r="F34" s="80">
        <f t="shared" si="2"/>
        <v>0.24812945368171022</v>
      </c>
      <c r="G34" s="80">
        <f t="shared" si="2"/>
        <v>7.8785629453681713E-2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9.9609102331425378E-2</v>
      </c>
      <c r="C35" s="80">
        <f t="shared" si="2"/>
        <v>0.38077621108474102</v>
      </c>
      <c r="D35" s="80">
        <f t="shared" si="2"/>
        <v>0.27181348596956584</v>
      </c>
      <c r="E35" s="80">
        <f t="shared" si="2"/>
        <v>7.0291777188328908E-2</v>
      </c>
      <c r="F35" s="80">
        <f t="shared" si="2"/>
        <v>0.15042579924612592</v>
      </c>
      <c r="G35" s="80">
        <f t="shared" si="2"/>
        <v>2.7083624179812929E-2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2.2064083738092547E-2</v>
      </c>
      <c r="C36" s="80">
        <f t="shared" si="2"/>
        <v>0.1142362287736737</v>
      </c>
      <c r="D36" s="80">
        <f t="shared" si="2"/>
        <v>0.17613614970443164</v>
      </c>
      <c r="E36" s="80">
        <f t="shared" si="2"/>
        <v>8.9649459693512554E-2</v>
      </c>
      <c r="F36" s="80">
        <f t="shared" si="2"/>
        <v>0.41356978801912725</v>
      </c>
      <c r="G36" s="80">
        <f t="shared" si="2"/>
        <v>0.18434429007116232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2.2622628767880164E-2</v>
      </c>
      <c r="C37" s="80">
        <f t="shared" si="2"/>
        <v>0.14911903738719381</v>
      </c>
      <c r="D37" s="80">
        <f t="shared" si="2"/>
        <v>0.20185401190987784</v>
      </c>
      <c r="E37" s="80">
        <f t="shared" si="2"/>
        <v>7.2165264902695064E-2</v>
      </c>
      <c r="F37" s="80">
        <f t="shared" si="2"/>
        <v>0.39621830683283199</v>
      </c>
      <c r="G37" s="80">
        <f t="shared" si="2"/>
        <v>0.15802075019952114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7.248810523369717E-2</v>
      </c>
      <c r="C38" s="80">
        <f t="shared" si="2"/>
        <v>0.17399011101781883</v>
      </c>
      <c r="D38" s="80">
        <f t="shared" si="2"/>
        <v>0.2559940292937774</v>
      </c>
      <c r="E38" s="80">
        <f t="shared" si="2"/>
        <v>8.2190502845414681E-2</v>
      </c>
      <c r="F38" s="80">
        <f t="shared" si="2"/>
        <v>0.29181826662934973</v>
      </c>
      <c r="G38" s="80">
        <f t="shared" si="2"/>
        <v>0.12351898497994215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1.1070853462157811E-2</v>
      </c>
      <c r="C39" s="80">
        <f t="shared" si="2"/>
        <v>6.5203013572578794E-2</v>
      </c>
      <c r="D39" s="80">
        <f t="shared" si="2"/>
        <v>0.10961582700713135</v>
      </c>
      <c r="E39" s="80">
        <f t="shared" si="2"/>
        <v>6.458477110651023E-2</v>
      </c>
      <c r="F39" s="80">
        <f t="shared" si="2"/>
        <v>0.40075051759834368</v>
      </c>
      <c r="G39" s="80">
        <f t="shared" si="2"/>
        <v>0.34877501725327814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0.11413043478260869</v>
      </c>
      <c r="D40" s="80">
        <f t="shared" si="2"/>
        <v>0.2608695652173913</v>
      </c>
      <c r="E40" s="80">
        <f t="shared" si="2"/>
        <v>4.3478260869565216E-2</v>
      </c>
      <c r="F40" s="80">
        <f t="shared" si="2"/>
        <v>0.52717391304347827</v>
      </c>
      <c r="G40" s="80">
        <f t="shared" si="2"/>
        <v>5.434782608695652E-2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0.1215998335673792</v>
      </c>
      <c r="C41" s="80">
        <f t="shared" si="2"/>
        <v>0.26519997919592242</v>
      </c>
      <c r="D41" s="80">
        <f t="shared" si="2"/>
        <v>0.19951110417641857</v>
      </c>
      <c r="E41" s="80">
        <f t="shared" si="2"/>
        <v>8.763717688666979E-2</v>
      </c>
      <c r="F41" s="80">
        <f t="shared" si="2"/>
        <v>0.2434077079107505</v>
      </c>
      <c r="G41" s="80">
        <f t="shared" si="2"/>
        <v>8.2644198262859514E-2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2.7652974903656358E-2</v>
      </c>
      <c r="C42" s="80">
        <f t="shared" si="2"/>
        <v>8.2977723470250966E-2</v>
      </c>
      <c r="D42" s="80">
        <f t="shared" si="2"/>
        <v>0.10100573362158098</v>
      </c>
      <c r="E42" s="80">
        <f t="shared" si="2"/>
        <v>4.5305009869348621E-2</v>
      </c>
      <c r="F42" s="80">
        <f t="shared" si="2"/>
        <v>0.30215245793777612</v>
      </c>
      <c r="G42" s="80">
        <f t="shared" si="2"/>
        <v>0.44090610019738696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6.3830134482308398E-2</v>
      </c>
      <c r="C43" s="80">
        <f t="shared" si="2"/>
        <v>0.15253296775035904</v>
      </c>
      <c r="D43" s="80">
        <f t="shared" si="2"/>
        <v>0.1786623580101841</v>
      </c>
      <c r="E43" s="80">
        <f t="shared" si="2"/>
        <v>0.12343321582452017</v>
      </c>
      <c r="F43" s="80">
        <f t="shared" si="2"/>
        <v>0.24823736780258521</v>
      </c>
      <c r="G43" s="80">
        <f t="shared" si="2"/>
        <v>0.23330395613004309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0.16064690026954179</v>
      </c>
      <c r="C44" s="80">
        <f t="shared" si="2"/>
        <v>0.16428571428571428</v>
      </c>
      <c r="D44" s="80">
        <f t="shared" si="2"/>
        <v>0.15673854447439353</v>
      </c>
      <c r="E44" s="80">
        <f t="shared" si="2"/>
        <v>3.962264150943396E-2</v>
      </c>
      <c r="F44" s="80">
        <f t="shared" si="2"/>
        <v>0.33611859838274932</v>
      </c>
      <c r="G44" s="80">
        <f t="shared" si="2"/>
        <v>0.14258760107816712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0.2414218009478673</v>
      </c>
      <c r="C45" s="80">
        <f t="shared" si="3"/>
        <v>0.32379146919431279</v>
      </c>
      <c r="D45" s="80">
        <f t="shared" si="3"/>
        <v>0.2104265402843602</v>
      </c>
      <c r="E45" s="80">
        <f t="shared" si="3"/>
        <v>7.4834123222748822E-2</v>
      </c>
      <c r="F45" s="80">
        <f t="shared" si="3"/>
        <v>0.12284360189573459</v>
      </c>
      <c r="G45" s="80">
        <f t="shared" si="3"/>
        <v>2.6682464454976303E-2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0.14320300205786224</v>
      </c>
      <c r="C46" s="80">
        <f t="shared" si="3"/>
        <v>0.30694427631844412</v>
      </c>
      <c r="D46" s="80">
        <f t="shared" si="3"/>
        <v>0.20848969051365857</v>
      </c>
      <c r="E46" s="80">
        <f t="shared" si="3"/>
        <v>6.5528789896299885E-2</v>
      </c>
      <c r="F46" s="80">
        <f t="shared" si="3"/>
        <v>0.17253762659887825</v>
      </c>
      <c r="G46" s="80">
        <f t="shared" si="3"/>
        <v>0.10329661461485695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3.2898389783453635E-2</v>
      </c>
      <c r="C47" s="80">
        <f t="shared" si="3"/>
        <v>0.22126596335369239</v>
      </c>
      <c r="D47" s="80">
        <f t="shared" si="3"/>
        <v>0.2174255043494355</v>
      </c>
      <c r="E47" s="80">
        <f t="shared" si="3"/>
        <v>0.12405145289653896</v>
      </c>
      <c r="F47" s="80">
        <f t="shared" si="3"/>
        <v>0.21927632796594484</v>
      </c>
      <c r="G47" s="80">
        <f t="shared" si="3"/>
        <v>0.18508236165093467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H48" s="98"/>
      <c r="I48" s="98"/>
      <c r="J48" s="98"/>
      <c r="K48" s="98"/>
      <c r="L48" s="98"/>
      <c r="M48" s="98"/>
      <c r="R48" s="101"/>
      <c r="S48" s="101"/>
      <c r="T48" s="101"/>
    </row>
    <row r="49" spans="1:20">
      <c r="A49" t="s">
        <v>930</v>
      </c>
    </row>
    <row r="51" spans="1:20">
      <c r="A51" s="24" t="s">
        <v>934</v>
      </c>
      <c r="R51" s="101"/>
      <c r="S51" s="101"/>
      <c r="T51" s="101"/>
    </row>
    <row r="52" spans="1:20">
      <c r="R52" s="101"/>
      <c r="S52" s="101"/>
      <c r="T52" s="101"/>
    </row>
    <row r="53" spans="1:20" ht="30">
      <c r="A53" s="79"/>
      <c r="B53" s="87" t="s">
        <v>544</v>
      </c>
      <c r="C53" s="87" t="s">
        <v>545</v>
      </c>
      <c r="D53" s="87" t="s">
        <v>546</v>
      </c>
      <c r="E53" s="87" t="s">
        <v>547</v>
      </c>
      <c r="F53" s="87" t="s">
        <v>929</v>
      </c>
      <c r="G53" s="87" t="s">
        <v>885</v>
      </c>
    </row>
    <row r="54" spans="1:20">
      <c r="A54" s="93" t="s">
        <v>543</v>
      </c>
      <c r="B54" s="144">
        <v>639</v>
      </c>
      <c r="C54" s="144">
        <v>426</v>
      </c>
      <c r="D54" s="144">
        <v>284</v>
      </c>
      <c r="E54" s="144">
        <v>142</v>
      </c>
      <c r="F54" s="144">
        <v>440</v>
      </c>
      <c r="G54" s="144">
        <v>75</v>
      </c>
    </row>
    <row r="55" spans="1:20">
      <c r="A55" s="93" t="s">
        <v>125</v>
      </c>
      <c r="B55" s="144">
        <v>0</v>
      </c>
      <c r="C55" s="144">
        <v>92</v>
      </c>
      <c r="D55" s="144">
        <v>30</v>
      </c>
      <c r="E55" s="144">
        <v>0</v>
      </c>
      <c r="F55" s="144">
        <v>27</v>
      </c>
      <c r="G55" s="144">
        <v>37</v>
      </c>
    </row>
    <row r="56" spans="1:20">
      <c r="A56" s="93" t="s">
        <v>67</v>
      </c>
      <c r="B56" s="144">
        <v>3986</v>
      </c>
      <c r="C56" s="144">
        <v>14546</v>
      </c>
      <c r="D56" s="144">
        <v>6677</v>
      </c>
      <c r="E56" s="144">
        <v>1937</v>
      </c>
      <c r="F56" s="144">
        <v>5391</v>
      </c>
      <c r="G56" s="144">
        <v>1207</v>
      </c>
    </row>
    <row r="57" spans="1:20">
      <c r="A57" s="93" t="s">
        <v>68</v>
      </c>
      <c r="B57" s="144">
        <v>3648</v>
      </c>
      <c r="C57" s="144">
        <v>13724</v>
      </c>
      <c r="D57" s="144">
        <v>10008</v>
      </c>
      <c r="E57" s="144">
        <v>5058</v>
      </c>
      <c r="F57" s="144">
        <v>21977</v>
      </c>
      <c r="G57" s="144">
        <v>14514</v>
      </c>
    </row>
    <row r="58" spans="1:20">
      <c r="A58" s="93" t="s">
        <v>78</v>
      </c>
      <c r="B58" s="144">
        <v>89</v>
      </c>
      <c r="C58" s="144">
        <v>1203</v>
      </c>
      <c r="D58" s="144">
        <v>820</v>
      </c>
      <c r="E58" s="144">
        <v>262</v>
      </c>
      <c r="F58" s="144">
        <v>1096</v>
      </c>
      <c r="G58" s="144">
        <v>843</v>
      </c>
    </row>
    <row r="59" spans="1:20">
      <c r="A59" s="93" t="s">
        <v>70</v>
      </c>
      <c r="B59" s="144">
        <v>1027</v>
      </c>
      <c r="C59" s="144">
        <v>3918</v>
      </c>
      <c r="D59" s="144">
        <v>3328</v>
      </c>
      <c r="E59" s="144">
        <v>1601</v>
      </c>
      <c r="F59" s="144">
        <v>6147</v>
      </c>
      <c r="G59" s="144">
        <v>1724</v>
      </c>
    </row>
    <row r="60" spans="1:20">
      <c r="A60" s="93" t="s">
        <v>72</v>
      </c>
      <c r="B60" s="144">
        <v>6295</v>
      </c>
      <c r="C60" s="144">
        <v>17612</v>
      </c>
      <c r="D60" s="144">
        <v>15988</v>
      </c>
      <c r="E60" s="144">
        <v>4317</v>
      </c>
      <c r="F60" s="144">
        <v>17633</v>
      </c>
      <c r="G60" s="144">
        <v>4517</v>
      </c>
    </row>
    <row r="61" spans="1:20">
      <c r="A61" s="93" t="s">
        <v>84</v>
      </c>
      <c r="B61" s="144">
        <v>867</v>
      </c>
      <c r="C61" s="144">
        <v>4772</v>
      </c>
      <c r="D61" s="144">
        <v>3724</v>
      </c>
      <c r="E61" s="144">
        <v>1496</v>
      </c>
      <c r="F61" s="144">
        <v>1923</v>
      </c>
      <c r="G61" s="144">
        <v>527</v>
      </c>
    </row>
    <row r="62" spans="1:20">
      <c r="A62" s="93" t="s">
        <v>75</v>
      </c>
      <c r="B62" s="144">
        <v>333</v>
      </c>
      <c r="C62" s="144">
        <v>2292</v>
      </c>
      <c r="D62" s="144">
        <v>2923</v>
      </c>
      <c r="E62" s="144">
        <v>1233</v>
      </c>
      <c r="F62" s="144">
        <v>9849</v>
      </c>
      <c r="G62" s="144">
        <v>4199</v>
      </c>
    </row>
    <row r="63" spans="1:20">
      <c r="A63" s="93" t="s">
        <v>87</v>
      </c>
      <c r="B63" s="144">
        <v>324</v>
      </c>
      <c r="C63" s="144">
        <v>3418</v>
      </c>
      <c r="D63" s="144">
        <v>4556</v>
      </c>
      <c r="E63" s="144">
        <v>2033</v>
      </c>
      <c r="F63" s="144">
        <v>12691</v>
      </c>
      <c r="G63" s="144">
        <v>6527</v>
      </c>
    </row>
    <row r="64" spans="1:20">
      <c r="A64" s="93" t="s">
        <v>88</v>
      </c>
      <c r="B64" s="144">
        <v>327</v>
      </c>
      <c r="C64" s="144">
        <v>1664</v>
      </c>
      <c r="D64" s="144">
        <v>1950</v>
      </c>
      <c r="E64" s="144">
        <v>845</v>
      </c>
      <c r="F64" s="144">
        <v>4002</v>
      </c>
      <c r="G64" s="144">
        <v>1222</v>
      </c>
    </row>
    <row r="65" spans="1:7">
      <c r="A65" s="93" t="s">
        <v>90</v>
      </c>
      <c r="B65" s="144">
        <v>444</v>
      </c>
      <c r="C65" s="144">
        <v>4277</v>
      </c>
      <c r="D65" s="144">
        <v>7170</v>
      </c>
      <c r="E65" s="144">
        <v>4311</v>
      </c>
      <c r="F65" s="144">
        <v>33881</v>
      </c>
      <c r="G65" s="144">
        <v>30336</v>
      </c>
    </row>
    <row r="66" spans="1:7">
      <c r="A66" s="93" t="s">
        <v>91</v>
      </c>
      <c r="B66" s="144">
        <v>0</v>
      </c>
      <c r="C66" s="144">
        <v>0</v>
      </c>
      <c r="D66" s="144">
        <v>345</v>
      </c>
      <c r="E66" s="144">
        <v>56</v>
      </c>
      <c r="F66" s="144">
        <v>533</v>
      </c>
      <c r="G66" s="144">
        <v>289</v>
      </c>
    </row>
    <row r="67" spans="1:7">
      <c r="A67" s="93" t="s">
        <v>503</v>
      </c>
      <c r="B67" s="144">
        <v>4124</v>
      </c>
      <c r="C67" s="144">
        <v>7937</v>
      </c>
      <c r="D67" s="144">
        <v>4271</v>
      </c>
      <c r="E67" s="144">
        <v>1891</v>
      </c>
      <c r="F67" s="144">
        <v>6657</v>
      </c>
      <c r="G67" s="144">
        <v>1764</v>
      </c>
    </row>
    <row r="68" spans="1:7">
      <c r="A68" s="93" t="s">
        <v>94</v>
      </c>
      <c r="B68" s="144">
        <v>1437</v>
      </c>
      <c r="C68" s="144">
        <v>4812</v>
      </c>
      <c r="D68" s="144">
        <v>4750</v>
      </c>
      <c r="E68" s="144">
        <v>2574</v>
      </c>
      <c r="F68" s="144">
        <v>16622</v>
      </c>
      <c r="G68" s="144">
        <v>31272</v>
      </c>
    </row>
    <row r="69" spans="1:7">
      <c r="A69" s="93" t="s">
        <v>95</v>
      </c>
      <c r="B69" s="144">
        <v>3395</v>
      </c>
      <c r="C69" s="144">
        <v>12361</v>
      </c>
      <c r="D69" s="144">
        <v>13942</v>
      </c>
      <c r="E69" s="144">
        <v>9402</v>
      </c>
      <c r="F69" s="144">
        <v>18507</v>
      </c>
      <c r="G69" s="144">
        <v>16775</v>
      </c>
    </row>
    <row r="70" spans="1:7">
      <c r="A70" s="93" t="s">
        <v>96</v>
      </c>
      <c r="B70" s="144">
        <v>1069</v>
      </c>
      <c r="C70" s="144">
        <v>1599</v>
      </c>
      <c r="D70" s="144">
        <v>1981</v>
      </c>
      <c r="E70" s="144">
        <v>749</v>
      </c>
      <c r="F70" s="144">
        <v>3451</v>
      </c>
      <c r="G70" s="144">
        <v>1373</v>
      </c>
    </row>
    <row r="71" spans="1:7">
      <c r="A71" s="93" t="s">
        <v>97</v>
      </c>
      <c r="B71" s="144">
        <v>7094</v>
      </c>
      <c r="C71" s="144">
        <v>8494</v>
      </c>
      <c r="D71" s="144">
        <v>5871</v>
      </c>
      <c r="E71" s="144">
        <v>2096</v>
      </c>
      <c r="F71" s="144">
        <v>3815</v>
      </c>
      <c r="G71" s="144">
        <v>579</v>
      </c>
    </row>
    <row r="72" spans="1:7">
      <c r="A72" s="93" t="s">
        <v>85</v>
      </c>
      <c r="B72" s="144">
        <v>3502</v>
      </c>
      <c r="C72" s="144">
        <v>9270</v>
      </c>
      <c r="D72" s="144">
        <v>4600</v>
      </c>
      <c r="E72" s="144">
        <v>1887</v>
      </c>
      <c r="F72" s="144">
        <v>5683</v>
      </c>
      <c r="G72" s="144">
        <v>2637</v>
      </c>
    </row>
    <row r="73" spans="1:7">
      <c r="A73" s="93" t="s">
        <v>86</v>
      </c>
      <c r="B73" s="144">
        <v>219</v>
      </c>
      <c r="C73" s="144">
        <v>3675</v>
      </c>
      <c r="D73" s="144">
        <v>4672</v>
      </c>
      <c r="E73" s="144">
        <v>2215</v>
      </c>
      <c r="F73" s="144">
        <v>6954</v>
      </c>
      <c r="G73" s="144">
        <v>4481</v>
      </c>
    </row>
    <row r="75" spans="1:7">
      <c r="A75" s="100" t="s">
        <v>565</v>
      </c>
    </row>
    <row r="77" spans="1:7" ht="30">
      <c r="A77" s="79"/>
      <c r="B77" s="87" t="s">
        <v>544</v>
      </c>
      <c r="C77" s="87" t="s">
        <v>545</v>
      </c>
      <c r="D77" s="87" t="s">
        <v>546</v>
      </c>
      <c r="E77" s="87" t="s">
        <v>547</v>
      </c>
      <c r="F77" s="87" t="s">
        <v>929</v>
      </c>
      <c r="G77" s="87" t="s">
        <v>885</v>
      </c>
    </row>
    <row r="78" spans="1:7">
      <c r="A78" s="79" t="str">
        <f>A54</f>
        <v>Agriculture, Forestry, Fishing , &amp; Hunting</v>
      </c>
      <c r="B78" s="80">
        <f>B54/SUM($B54:$G54)</f>
        <v>0.3185443668993021</v>
      </c>
      <c r="C78" s="80">
        <f t="shared" ref="C78:G78" si="4">C54/SUM($B54:$G54)</f>
        <v>0.21236291126620141</v>
      </c>
      <c r="D78" s="80">
        <f t="shared" si="4"/>
        <v>0.1415752741774676</v>
      </c>
      <c r="E78" s="80">
        <f t="shared" si="4"/>
        <v>7.0787637088733799E-2</v>
      </c>
      <c r="F78" s="80">
        <f t="shared" si="4"/>
        <v>0.2193419740777667</v>
      </c>
      <c r="G78" s="80">
        <f t="shared" si="4"/>
        <v>3.7387836490528417E-2</v>
      </c>
    </row>
    <row r="79" spans="1:7">
      <c r="A79" s="79" t="str">
        <f t="shared" ref="A79:A97" si="5">A55</f>
        <v>Mining</v>
      </c>
      <c r="B79" s="80">
        <f t="shared" ref="B79:G94" si="6">B55/SUM($B55:$G55)</f>
        <v>0</v>
      </c>
      <c r="C79" s="80">
        <f t="shared" si="6"/>
        <v>0.4946236559139785</v>
      </c>
      <c r="D79" s="80">
        <f t="shared" si="6"/>
        <v>0.16129032258064516</v>
      </c>
      <c r="E79" s="80">
        <f t="shared" si="6"/>
        <v>0</v>
      </c>
      <c r="F79" s="80">
        <f t="shared" si="6"/>
        <v>0.14516129032258066</v>
      </c>
      <c r="G79" s="80">
        <f t="shared" si="6"/>
        <v>0.19892473118279569</v>
      </c>
    </row>
    <row r="80" spans="1:7">
      <c r="A80" s="79" t="str">
        <f t="shared" si="5"/>
        <v>Construction</v>
      </c>
      <c r="B80" s="80">
        <f t="shared" si="6"/>
        <v>0.11812470365101944</v>
      </c>
      <c r="C80" s="80">
        <f t="shared" si="6"/>
        <v>0.43106922712185869</v>
      </c>
      <c r="D80" s="80">
        <f t="shared" si="6"/>
        <v>0.19787221431958274</v>
      </c>
      <c r="E80" s="80">
        <f t="shared" si="6"/>
        <v>5.7402797534376479E-2</v>
      </c>
      <c r="F80" s="80">
        <f t="shared" si="6"/>
        <v>0.15976173541963015</v>
      </c>
      <c r="G80" s="80">
        <f t="shared" si="6"/>
        <v>3.5769321953532482E-2</v>
      </c>
    </row>
    <row r="81" spans="1:7">
      <c r="A81" s="79" t="str">
        <f t="shared" si="5"/>
        <v>Manufacturing</v>
      </c>
      <c r="B81" s="80">
        <f t="shared" si="6"/>
        <v>5.2924023270321634E-2</v>
      </c>
      <c r="C81" s="80">
        <f t="shared" si="6"/>
        <v>0.19910342526367711</v>
      </c>
      <c r="D81" s="80">
        <f t="shared" si="6"/>
        <v>0.14519287962976396</v>
      </c>
      <c r="E81" s="80">
        <f t="shared" si="6"/>
        <v>7.3379854633028194E-2</v>
      </c>
      <c r="F81" s="80">
        <f t="shared" si="6"/>
        <v>0.3188353233036893</v>
      </c>
      <c r="G81" s="80">
        <f t="shared" si="6"/>
        <v>0.21056449389951978</v>
      </c>
    </row>
    <row r="82" spans="1:7">
      <c r="A82" s="79" t="str">
        <f t="shared" si="5"/>
        <v>Utilities</v>
      </c>
      <c r="B82" s="80">
        <f t="shared" si="6"/>
        <v>2.0635288662184094E-2</v>
      </c>
      <c r="C82" s="80">
        <f t="shared" si="6"/>
        <v>0.27892418270345465</v>
      </c>
      <c r="D82" s="80">
        <f t="shared" si="6"/>
        <v>0.19012288430326918</v>
      </c>
      <c r="E82" s="80">
        <f t="shared" si="6"/>
        <v>6.0746580106654298E-2</v>
      </c>
      <c r="F82" s="80">
        <f t="shared" si="6"/>
        <v>0.25411546487363784</v>
      </c>
      <c r="G82" s="80">
        <f t="shared" si="6"/>
        <v>0.1954555993507999</v>
      </c>
    </row>
    <row r="83" spans="1:7">
      <c r="A83" s="79" t="str">
        <f t="shared" si="5"/>
        <v>Wholesale Trade</v>
      </c>
      <c r="B83" s="80">
        <f t="shared" si="6"/>
        <v>5.7875457875457878E-2</v>
      </c>
      <c r="C83" s="80">
        <f t="shared" si="6"/>
        <v>0.22079459002535926</v>
      </c>
      <c r="D83" s="80">
        <f t="shared" si="6"/>
        <v>0.18754578754578755</v>
      </c>
      <c r="E83" s="80">
        <f t="shared" si="6"/>
        <v>9.0222597914905611E-2</v>
      </c>
      <c r="F83" s="80">
        <f t="shared" si="6"/>
        <v>0.34640743871513102</v>
      </c>
      <c r="G83" s="80">
        <f t="shared" si="6"/>
        <v>9.7154127923358688E-2</v>
      </c>
    </row>
    <row r="84" spans="1:7">
      <c r="A84" s="79" t="str">
        <f t="shared" si="5"/>
        <v>Retail Trade</v>
      </c>
      <c r="B84" s="80">
        <f t="shared" si="6"/>
        <v>9.4858503360356825E-2</v>
      </c>
      <c r="C84" s="80">
        <f t="shared" si="6"/>
        <v>0.26539284530303486</v>
      </c>
      <c r="D84" s="80">
        <f t="shared" si="6"/>
        <v>0.2409210090111811</v>
      </c>
      <c r="E84" s="80">
        <f t="shared" si="6"/>
        <v>6.5052288960549709E-2</v>
      </c>
      <c r="F84" s="80">
        <f t="shared" si="6"/>
        <v>0.26570929146198125</v>
      </c>
      <c r="G84" s="80">
        <f t="shared" si="6"/>
        <v>6.8066061902896241E-2</v>
      </c>
    </row>
    <row r="85" spans="1:7">
      <c r="A85" s="79" t="str">
        <f t="shared" si="5"/>
        <v>Transportation &amp; Warehousing</v>
      </c>
      <c r="B85" s="80">
        <f t="shared" si="6"/>
        <v>6.5143887594860617E-2</v>
      </c>
      <c r="C85" s="80">
        <f t="shared" si="6"/>
        <v>0.35855436171012095</v>
      </c>
      <c r="D85" s="80">
        <f t="shared" si="6"/>
        <v>0.27981065444436098</v>
      </c>
      <c r="E85" s="80">
        <f t="shared" si="6"/>
        <v>0.11240513937936734</v>
      </c>
      <c r="F85" s="80">
        <f t="shared" si="6"/>
        <v>0.14448869186264934</v>
      </c>
      <c r="G85" s="80">
        <f t="shared" si="6"/>
        <v>3.9597265008640768E-2</v>
      </c>
    </row>
    <row r="86" spans="1:7">
      <c r="A86" s="79" t="str">
        <f t="shared" si="5"/>
        <v>Information</v>
      </c>
      <c r="B86" s="80">
        <f t="shared" si="6"/>
        <v>1.5987325363675645E-2</v>
      </c>
      <c r="C86" s="80">
        <f t="shared" si="6"/>
        <v>0.11003888808872245</v>
      </c>
      <c r="D86" s="80">
        <f t="shared" si="6"/>
        <v>0.1403331893033751</v>
      </c>
      <c r="E86" s="80">
        <f t="shared" si="6"/>
        <v>5.9196312833069281E-2</v>
      </c>
      <c r="F86" s="80">
        <f t="shared" si="6"/>
        <v>0.47285035287339766</v>
      </c>
      <c r="G86" s="80">
        <f t="shared" si="6"/>
        <v>0.20159393153775984</v>
      </c>
    </row>
    <row r="87" spans="1:7">
      <c r="A87" s="79" t="str">
        <f t="shared" si="5"/>
        <v>Finance &amp; Insurance</v>
      </c>
      <c r="B87" s="80">
        <f t="shared" si="6"/>
        <v>1.0964838065585975E-2</v>
      </c>
      <c r="C87" s="80">
        <f t="shared" si="6"/>
        <v>0.11567227317337304</v>
      </c>
      <c r="D87" s="80">
        <f t="shared" si="6"/>
        <v>0.15418457477410402</v>
      </c>
      <c r="E87" s="80">
        <f t="shared" si="6"/>
        <v>6.8800974652272501E-2</v>
      </c>
      <c r="F87" s="80">
        <f t="shared" si="6"/>
        <v>0.42948999966157908</v>
      </c>
      <c r="G87" s="80">
        <f t="shared" si="6"/>
        <v>0.22088733967308538</v>
      </c>
    </row>
    <row r="88" spans="1:7">
      <c r="A88" s="79" t="str">
        <f t="shared" si="5"/>
        <v>Real Estate, Rental &amp; Leasing</v>
      </c>
      <c r="B88" s="80">
        <f t="shared" si="6"/>
        <v>3.2667332667332669E-2</v>
      </c>
      <c r="C88" s="80">
        <f t="shared" si="6"/>
        <v>0.16623376623376623</v>
      </c>
      <c r="D88" s="80">
        <f t="shared" si="6"/>
        <v>0.19480519480519481</v>
      </c>
      <c r="E88" s="80">
        <f t="shared" si="6"/>
        <v>8.4415584415584416E-2</v>
      </c>
      <c r="F88" s="80">
        <f t="shared" si="6"/>
        <v>0.39980019980019982</v>
      </c>
      <c r="G88" s="80">
        <f t="shared" si="6"/>
        <v>0.12207792207792208</v>
      </c>
    </row>
    <row r="89" spans="1:7">
      <c r="A89" s="79" t="str">
        <f t="shared" si="5"/>
        <v>Professional &amp; Technical Services</v>
      </c>
      <c r="B89" s="80">
        <f t="shared" si="6"/>
        <v>5.5210833260796576E-3</v>
      </c>
      <c r="C89" s="80">
        <f t="shared" si="6"/>
        <v>5.3183949066762833E-2</v>
      </c>
      <c r="D89" s="80">
        <f t="shared" si="6"/>
        <v>8.9158034792772858E-2</v>
      </c>
      <c r="E89" s="80">
        <f t="shared" si="6"/>
        <v>5.3606734726868027E-2</v>
      </c>
      <c r="F89" s="80">
        <f t="shared" si="6"/>
        <v>0.42130591029483083</v>
      </c>
      <c r="G89" s="80">
        <f t="shared" si="6"/>
        <v>0.3772242877926858</v>
      </c>
    </row>
    <row r="90" spans="1:7">
      <c r="A90" s="79" t="str">
        <f t="shared" si="5"/>
        <v>Management of Companies &amp; Enterprises</v>
      </c>
      <c r="B90" s="80">
        <f t="shared" si="6"/>
        <v>0</v>
      </c>
      <c r="C90" s="80">
        <f t="shared" si="6"/>
        <v>0</v>
      </c>
      <c r="D90" s="80">
        <f t="shared" si="6"/>
        <v>0.28209321340964838</v>
      </c>
      <c r="E90" s="80">
        <f t="shared" si="6"/>
        <v>4.578904333605887E-2</v>
      </c>
      <c r="F90" s="80">
        <f t="shared" si="6"/>
        <v>0.43581357318070318</v>
      </c>
      <c r="G90" s="80">
        <f t="shared" si="6"/>
        <v>0.23630417007358953</v>
      </c>
    </row>
    <row r="91" spans="1:7">
      <c r="A91" s="79" t="str">
        <f t="shared" si="5"/>
        <v>Administrative &amp; Support Services</v>
      </c>
      <c r="B91" s="80">
        <f t="shared" si="6"/>
        <v>0.15478156432968024</v>
      </c>
      <c r="C91" s="80">
        <f t="shared" si="6"/>
        <v>0.29789070710103588</v>
      </c>
      <c r="D91" s="80">
        <f t="shared" si="6"/>
        <v>0.16029875394084972</v>
      </c>
      <c r="E91" s="80">
        <f t="shared" si="6"/>
        <v>7.0972826902867436E-2</v>
      </c>
      <c r="F91" s="80">
        <f t="shared" si="6"/>
        <v>0.24984987239153281</v>
      </c>
      <c r="G91" s="80">
        <f t="shared" si="6"/>
        <v>6.6206275334033934E-2</v>
      </c>
    </row>
    <row r="92" spans="1:7">
      <c r="A92" s="79" t="str">
        <f t="shared" si="5"/>
        <v>Educational Services</v>
      </c>
      <c r="B92" s="80">
        <f t="shared" si="6"/>
        <v>2.3378398164868953E-2</v>
      </c>
      <c r="C92" s="80">
        <f t="shared" si="6"/>
        <v>7.8285909512421301E-2</v>
      </c>
      <c r="D92" s="80">
        <f t="shared" si="6"/>
        <v>7.7277238192851455E-2</v>
      </c>
      <c r="E92" s="80">
        <f t="shared" si="6"/>
        <v>4.1876128654399922E-2</v>
      </c>
      <c r="F92" s="80">
        <f t="shared" si="6"/>
        <v>0.27042152699822669</v>
      </c>
      <c r="G92" s="80">
        <f t="shared" si="6"/>
        <v>0.50876079847723166</v>
      </c>
    </row>
    <row r="93" spans="1:7">
      <c r="A93" s="79" t="str">
        <f t="shared" si="5"/>
        <v>Health Care &amp; Social Assistance</v>
      </c>
      <c r="B93" s="80">
        <f t="shared" si="6"/>
        <v>4.5642763034067384E-2</v>
      </c>
      <c r="C93" s="80">
        <f t="shared" si="6"/>
        <v>0.16618267860503885</v>
      </c>
      <c r="D93" s="80">
        <f t="shared" si="6"/>
        <v>0.18743782097819364</v>
      </c>
      <c r="E93" s="80">
        <f t="shared" si="6"/>
        <v>0.12640154876179721</v>
      </c>
      <c r="F93" s="80">
        <f t="shared" si="6"/>
        <v>0.24881019601516496</v>
      </c>
      <c r="G93" s="80">
        <f t="shared" si="6"/>
        <v>0.22552499260573794</v>
      </c>
    </row>
    <row r="94" spans="1:7">
      <c r="A94" s="79" t="str">
        <f t="shared" si="5"/>
        <v>Arts, Entertainment, &amp; Recreation</v>
      </c>
      <c r="B94" s="80">
        <f t="shared" si="6"/>
        <v>0.10457836039913911</v>
      </c>
      <c r="C94" s="80">
        <f t="shared" si="6"/>
        <v>0.15642731363725298</v>
      </c>
      <c r="D94" s="80">
        <f t="shared" si="6"/>
        <v>0.19379769125415769</v>
      </c>
      <c r="E94" s="80">
        <f t="shared" si="6"/>
        <v>7.3273332028957153E-2</v>
      </c>
      <c r="F94" s="80">
        <f t="shared" si="6"/>
        <v>0.3376051653296811</v>
      </c>
      <c r="G94" s="80">
        <f t="shared" si="6"/>
        <v>0.13431813735081197</v>
      </c>
    </row>
    <row r="95" spans="1:7">
      <c r="A95" s="79" t="str">
        <f t="shared" si="5"/>
        <v>Accommodation &amp; Food Services</v>
      </c>
      <c r="B95" s="80">
        <f t="shared" ref="B95:G97" si="7">B71/SUM($B71:$G71)</f>
        <v>0.25381945686786644</v>
      </c>
      <c r="C95" s="80">
        <f t="shared" si="7"/>
        <v>0.30391069447923003</v>
      </c>
      <c r="D95" s="80">
        <f t="shared" si="7"/>
        <v>0.21006118286879674</v>
      </c>
      <c r="E95" s="80">
        <f t="shared" si="7"/>
        <v>7.4993738595298579E-2</v>
      </c>
      <c r="F95" s="80">
        <f t="shared" si="7"/>
        <v>0.1364986224909657</v>
      </c>
      <c r="G95" s="80">
        <f t="shared" si="7"/>
        <v>2.07163046978425E-2</v>
      </c>
    </row>
    <row r="96" spans="1:7">
      <c r="A96" s="79" t="str">
        <f t="shared" si="5"/>
        <v>Other Services</v>
      </c>
      <c r="B96" s="80">
        <f t="shared" si="7"/>
        <v>0.12698067370100438</v>
      </c>
      <c r="C96" s="80">
        <f t="shared" si="7"/>
        <v>0.33612531273795276</v>
      </c>
      <c r="D96" s="80">
        <f t="shared" si="7"/>
        <v>0.1667935748214221</v>
      </c>
      <c r="E96" s="80">
        <f t="shared" si="7"/>
        <v>6.8421625149570328E-2</v>
      </c>
      <c r="F96" s="80">
        <f t="shared" si="7"/>
        <v>0.20606258385003082</v>
      </c>
      <c r="G96" s="80">
        <f t="shared" si="7"/>
        <v>9.5616229740019584E-2</v>
      </c>
    </row>
    <row r="97" spans="1:7">
      <c r="A97" s="79" t="str">
        <f t="shared" si="5"/>
        <v>Government</v>
      </c>
      <c r="B97" s="80">
        <f>B73/SUM($B73:$G73)</f>
        <v>9.8577601728483972E-3</v>
      </c>
      <c r="C97" s="80">
        <f t="shared" si="7"/>
        <v>0.16542131796903134</v>
      </c>
      <c r="D97" s="80">
        <f t="shared" si="7"/>
        <v>0.21029888368743249</v>
      </c>
      <c r="E97" s="80">
        <f t="shared" si="7"/>
        <v>9.9702916816708675E-2</v>
      </c>
      <c r="F97" s="80">
        <f t="shared" si="7"/>
        <v>0.31301764494058337</v>
      </c>
      <c r="G97" s="80">
        <f t="shared" si="7"/>
        <v>0.20170147641339575</v>
      </c>
    </row>
    <row r="99" spans="1:7">
      <c r="A99" t="s">
        <v>916</v>
      </c>
    </row>
  </sheetData>
  <pageMargins left="0.7" right="0.7" top="0.75" bottom="0.75" header="0.3" footer="0.3"/>
  <pageSetup scale="67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566</v>
      </c>
    </row>
    <row r="3" spans="1:6" ht="30.75" customHeight="1">
      <c r="A3" s="104" t="s">
        <v>567</v>
      </c>
      <c r="B3" s="105" t="s">
        <v>568</v>
      </c>
      <c r="C3" s="104" t="s">
        <v>569</v>
      </c>
      <c r="D3" s="105" t="s">
        <v>570</v>
      </c>
      <c r="E3" s="36" t="s">
        <v>571</v>
      </c>
      <c r="F3" s="37" t="s">
        <v>572</v>
      </c>
    </row>
    <row r="4" spans="1:6">
      <c r="A4" s="106" t="s">
        <v>573</v>
      </c>
      <c r="B4" s="20" t="s">
        <v>574</v>
      </c>
      <c r="C4" s="106" t="s">
        <v>575</v>
      </c>
      <c r="D4" s="20" t="s">
        <v>576</v>
      </c>
      <c r="E4" s="106">
        <v>530</v>
      </c>
      <c r="F4" s="107">
        <f>E4/SUM(E$4:E$108)</f>
        <v>4.4865825785151948E-2</v>
      </c>
    </row>
    <row r="5" spans="1:6">
      <c r="A5" s="108" t="s">
        <v>577</v>
      </c>
      <c r="B5" s="103" t="s">
        <v>578</v>
      </c>
      <c r="C5" s="108" t="s">
        <v>575</v>
      </c>
      <c r="D5" s="103" t="s">
        <v>576</v>
      </c>
      <c r="E5" s="108">
        <v>494</v>
      </c>
      <c r="F5" s="109">
        <f>E5/SUM(E$4:E$108)</f>
        <v>4.1818335731820873E-2</v>
      </c>
    </row>
    <row r="6" spans="1:6">
      <c r="A6" s="108" t="s">
        <v>579</v>
      </c>
      <c r="B6" s="103" t="s">
        <v>580</v>
      </c>
      <c r="C6" s="108" t="s">
        <v>575</v>
      </c>
      <c r="D6" s="103" t="s">
        <v>576</v>
      </c>
      <c r="E6" s="108">
        <v>396</v>
      </c>
      <c r="F6" s="109">
        <f t="shared" ref="F6:F69" si="0">E6/SUM(E$4:E$108)</f>
        <v>3.3522390586641838E-2</v>
      </c>
    </row>
    <row r="7" spans="1:6">
      <c r="A7" s="108" t="s">
        <v>581</v>
      </c>
      <c r="B7" s="103" t="s">
        <v>582</v>
      </c>
      <c r="C7" s="108" t="s">
        <v>575</v>
      </c>
      <c r="D7" s="103" t="s">
        <v>576</v>
      </c>
      <c r="E7" s="108">
        <v>387</v>
      </c>
      <c r="F7" s="109">
        <f t="shared" si="0"/>
        <v>3.276051807330907E-2</v>
      </c>
    </row>
    <row r="8" spans="1:6">
      <c r="A8" s="108" t="s">
        <v>583</v>
      </c>
      <c r="B8" s="103" t="s">
        <v>584</v>
      </c>
      <c r="C8" s="108" t="s">
        <v>575</v>
      </c>
      <c r="D8" s="103" t="s">
        <v>576</v>
      </c>
      <c r="E8" s="108">
        <v>385</v>
      </c>
      <c r="F8" s="109">
        <f t="shared" si="0"/>
        <v>3.259121307034623E-2</v>
      </c>
    </row>
    <row r="9" spans="1:6">
      <c r="A9" s="108" t="s">
        <v>585</v>
      </c>
      <c r="B9" s="103" t="s">
        <v>586</v>
      </c>
      <c r="C9" s="108" t="s">
        <v>587</v>
      </c>
      <c r="D9" s="103" t="s">
        <v>576</v>
      </c>
      <c r="E9" s="108">
        <v>367</v>
      </c>
      <c r="F9" s="109">
        <f t="shared" si="0"/>
        <v>3.1067468043680692E-2</v>
      </c>
    </row>
    <row r="10" spans="1:6">
      <c r="A10" s="108" t="s">
        <v>588</v>
      </c>
      <c r="B10" s="103" t="s">
        <v>589</v>
      </c>
      <c r="C10" s="108" t="s">
        <v>587</v>
      </c>
      <c r="D10" s="103" t="s">
        <v>590</v>
      </c>
      <c r="E10" s="108">
        <v>341</v>
      </c>
      <c r="F10" s="109">
        <f t="shared" si="0"/>
        <v>2.8866503005163802E-2</v>
      </c>
    </row>
    <row r="11" spans="1:6">
      <c r="A11" s="108" t="s">
        <v>583</v>
      </c>
      <c r="B11" s="103" t="s">
        <v>591</v>
      </c>
      <c r="C11" s="108" t="s">
        <v>575</v>
      </c>
      <c r="D11" s="103" t="s">
        <v>576</v>
      </c>
      <c r="E11" s="108">
        <v>337</v>
      </c>
      <c r="F11" s="109">
        <f t="shared" si="0"/>
        <v>2.8527892999238129E-2</v>
      </c>
    </row>
    <row r="12" spans="1:6">
      <c r="A12" s="108" t="s">
        <v>592</v>
      </c>
      <c r="B12" s="103" t="s">
        <v>593</v>
      </c>
      <c r="C12" s="108" t="s">
        <v>575</v>
      </c>
      <c r="D12" s="103" t="s">
        <v>576</v>
      </c>
      <c r="E12" s="108">
        <v>333</v>
      </c>
      <c r="F12" s="109">
        <f t="shared" si="0"/>
        <v>2.8189282993312453E-2</v>
      </c>
    </row>
    <row r="13" spans="1:6">
      <c r="A13" s="108" t="s">
        <v>581</v>
      </c>
      <c r="B13" s="103" t="s">
        <v>594</v>
      </c>
      <c r="C13" s="108" t="s">
        <v>575</v>
      </c>
      <c r="D13" s="103" t="s">
        <v>576</v>
      </c>
      <c r="E13" s="108">
        <v>324</v>
      </c>
      <c r="F13" s="109">
        <f t="shared" si="0"/>
        <v>2.7427410479979684E-2</v>
      </c>
    </row>
    <row r="14" spans="1:6">
      <c r="A14" s="108" t="s">
        <v>595</v>
      </c>
      <c r="B14" s="103" t="s">
        <v>596</v>
      </c>
      <c r="C14" s="108" t="s">
        <v>587</v>
      </c>
      <c r="D14" s="103" t="s">
        <v>590</v>
      </c>
      <c r="E14" s="108">
        <v>296</v>
      </c>
      <c r="F14" s="109">
        <f t="shared" si="0"/>
        <v>2.5057140438499957E-2</v>
      </c>
    </row>
    <row r="15" spans="1:6">
      <c r="A15" s="108" t="s">
        <v>597</v>
      </c>
      <c r="B15" s="103" t="s">
        <v>598</v>
      </c>
      <c r="C15" s="108" t="s">
        <v>587</v>
      </c>
      <c r="D15" s="103" t="s">
        <v>590</v>
      </c>
      <c r="E15" s="108">
        <v>293</v>
      </c>
      <c r="F15" s="109">
        <f t="shared" si="0"/>
        <v>2.4803182934055701E-2</v>
      </c>
    </row>
    <row r="16" spans="1:6">
      <c r="A16" s="108" t="s">
        <v>583</v>
      </c>
      <c r="B16" s="103" t="s">
        <v>599</v>
      </c>
      <c r="C16" s="108" t="s">
        <v>575</v>
      </c>
      <c r="D16" s="103" t="s">
        <v>576</v>
      </c>
      <c r="E16" s="108">
        <v>279</v>
      </c>
      <c r="F16" s="109">
        <f t="shared" si="0"/>
        <v>2.3618047913315839E-2</v>
      </c>
    </row>
    <row r="17" spans="1:6">
      <c r="A17" s="108" t="s">
        <v>600</v>
      </c>
      <c r="B17" s="103" t="s">
        <v>601</v>
      </c>
      <c r="C17" s="108" t="s">
        <v>587</v>
      </c>
      <c r="D17" s="103" t="s">
        <v>590</v>
      </c>
      <c r="E17" s="108">
        <v>270</v>
      </c>
      <c r="F17" s="109">
        <f t="shared" si="0"/>
        <v>2.285617539998307E-2</v>
      </c>
    </row>
    <row r="18" spans="1:6">
      <c r="A18" s="108" t="s">
        <v>602</v>
      </c>
      <c r="B18" s="103" t="s">
        <v>603</v>
      </c>
      <c r="C18" s="108" t="s">
        <v>575</v>
      </c>
      <c r="D18" s="103" t="s">
        <v>576</v>
      </c>
      <c r="E18" s="108">
        <v>261</v>
      </c>
      <c r="F18" s="109">
        <f t="shared" si="0"/>
        <v>2.2094302886650301E-2</v>
      </c>
    </row>
    <row r="19" spans="1:6">
      <c r="A19" s="108" t="s">
        <v>604</v>
      </c>
      <c r="B19" s="103" t="s">
        <v>605</v>
      </c>
      <c r="C19" s="108" t="s">
        <v>575</v>
      </c>
      <c r="D19" s="103" t="s">
        <v>576</v>
      </c>
      <c r="E19" s="108">
        <v>245</v>
      </c>
      <c r="F19" s="109">
        <f t="shared" si="0"/>
        <v>2.07398628629476E-2</v>
      </c>
    </row>
    <row r="20" spans="1:6">
      <c r="A20" s="108" t="s">
        <v>606</v>
      </c>
      <c r="B20" s="103" t="s">
        <v>591</v>
      </c>
      <c r="C20" s="108" t="s">
        <v>587</v>
      </c>
      <c r="D20" s="103" t="s">
        <v>590</v>
      </c>
      <c r="E20" s="108">
        <v>242</v>
      </c>
      <c r="F20" s="109">
        <f t="shared" si="0"/>
        <v>2.0485905358503344E-2</v>
      </c>
    </row>
    <row r="21" spans="1:6">
      <c r="A21" s="108" t="s">
        <v>607</v>
      </c>
      <c r="B21" s="103" t="s">
        <v>586</v>
      </c>
      <c r="C21" s="108" t="s">
        <v>587</v>
      </c>
      <c r="D21" s="103" t="s">
        <v>590</v>
      </c>
      <c r="E21" s="108">
        <v>239</v>
      </c>
      <c r="F21" s="109">
        <f t="shared" si="0"/>
        <v>2.0231947854059087E-2</v>
      </c>
    </row>
    <row r="22" spans="1:6">
      <c r="A22" s="108" t="s">
        <v>608</v>
      </c>
      <c r="B22" s="103" t="s">
        <v>599</v>
      </c>
      <c r="C22" s="108" t="s">
        <v>587</v>
      </c>
      <c r="D22" s="103" t="s">
        <v>590</v>
      </c>
      <c r="E22" s="108">
        <v>204</v>
      </c>
      <c r="F22" s="109">
        <f t="shared" si="0"/>
        <v>1.7269110302209432E-2</v>
      </c>
    </row>
    <row r="23" spans="1:6">
      <c r="A23" s="108" t="s">
        <v>609</v>
      </c>
      <c r="B23" s="103" t="s">
        <v>610</v>
      </c>
      <c r="C23" s="108" t="s">
        <v>587</v>
      </c>
      <c r="D23" s="103" t="s">
        <v>590</v>
      </c>
      <c r="E23" s="108">
        <v>189</v>
      </c>
      <c r="F23" s="109">
        <f t="shared" si="0"/>
        <v>1.599932277998815E-2</v>
      </c>
    </row>
    <row r="24" spans="1:6">
      <c r="A24" s="108" t="s">
        <v>611</v>
      </c>
      <c r="B24" s="103" t="s">
        <v>612</v>
      </c>
      <c r="C24" s="108" t="s">
        <v>575</v>
      </c>
      <c r="D24" s="103" t="s">
        <v>576</v>
      </c>
      <c r="E24" s="108">
        <v>188</v>
      </c>
      <c r="F24" s="109">
        <f t="shared" si="0"/>
        <v>1.591467027850673E-2</v>
      </c>
    </row>
    <row r="25" spans="1:6">
      <c r="A25" s="108" t="s">
        <v>613</v>
      </c>
      <c r="B25" s="103" t="s">
        <v>614</v>
      </c>
      <c r="C25" s="108" t="s">
        <v>575</v>
      </c>
      <c r="D25" s="103" t="s">
        <v>576</v>
      </c>
      <c r="E25" s="108">
        <v>181</v>
      </c>
      <c r="F25" s="109">
        <f t="shared" si="0"/>
        <v>1.5322102768136798E-2</v>
      </c>
    </row>
    <row r="26" spans="1:6">
      <c r="A26" s="108" t="s">
        <v>615</v>
      </c>
      <c r="B26" s="103" t="s">
        <v>586</v>
      </c>
      <c r="C26" s="108" t="s">
        <v>575</v>
      </c>
      <c r="D26" s="103" t="s">
        <v>576</v>
      </c>
      <c r="E26" s="108">
        <v>180</v>
      </c>
      <c r="F26" s="109">
        <f t="shared" si="0"/>
        <v>1.523745026665538E-2</v>
      </c>
    </row>
    <row r="27" spans="1:6">
      <c r="A27" s="108" t="s">
        <v>616</v>
      </c>
      <c r="B27" s="103" t="s">
        <v>617</v>
      </c>
      <c r="C27" s="108" t="s">
        <v>587</v>
      </c>
      <c r="D27" s="103" t="s">
        <v>590</v>
      </c>
      <c r="E27" s="108">
        <v>175</v>
      </c>
      <c r="F27" s="109">
        <f t="shared" si="0"/>
        <v>1.4814187759248285E-2</v>
      </c>
    </row>
    <row r="28" spans="1:6">
      <c r="A28" s="108" t="s">
        <v>618</v>
      </c>
      <c r="B28" s="103" t="s">
        <v>619</v>
      </c>
      <c r="C28" s="108" t="s">
        <v>575</v>
      </c>
      <c r="D28" s="103" t="s">
        <v>576</v>
      </c>
      <c r="E28" s="108">
        <v>152</v>
      </c>
      <c r="F28" s="109">
        <f t="shared" si="0"/>
        <v>1.2867180225175655E-2</v>
      </c>
    </row>
    <row r="29" spans="1:6">
      <c r="A29" s="108" t="s">
        <v>620</v>
      </c>
      <c r="B29" s="103" t="s">
        <v>593</v>
      </c>
      <c r="C29" s="108" t="s">
        <v>575</v>
      </c>
      <c r="D29" s="103" t="s">
        <v>576</v>
      </c>
      <c r="E29" s="108">
        <v>151</v>
      </c>
      <c r="F29" s="109">
        <f t="shared" si="0"/>
        <v>1.2782527723694235E-2</v>
      </c>
    </row>
    <row r="30" spans="1:6">
      <c r="A30" s="108" t="s">
        <v>621</v>
      </c>
      <c r="B30" s="103" t="s">
        <v>584</v>
      </c>
      <c r="C30" s="108" t="s">
        <v>575</v>
      </c>
      <c r="D30" s="103" t="s">
        <v>576</v>
      </c>
      <c r="E30" s="108">
        <v>149</v>
      </c>
      <c r="F30" s="109">
        <f t="shared" si="0"/>
        <v>1.2613222720731397E-2</v>
      </c>
    </row>
    <row r="31" spans="1:6">
      <c r="A31" s="108" t="s">
        <v>622</v>
      </c>
      <c r="B31" s="103" t="s">
        <v>623</v>
      </c>
      <c r="C31" s="108" t="s">
        <v>575</v>
      </c>
      <c r="D31" s="103" t="s">
        <v>576</v>
      </c>
      <c r="E31" s="108">
        <v>148</v>
      </c>
      <c r="F31" s="109">
        <f t="shared" si="0"/>
        <v>1.2528570219249979E-2</v>
      </c>
    </row>
    <row r="32" spans="1:6">
      <c r="A32" s="108" t="s">
        <v>624</v>
      </c>
      <c r="B32" s="103" t="s">
        <v>584</v>
      </c>
      <c r="C32" s="108" t="s">
        <v>575</v>
      </c>
      <c r="D32" s="103" t="s">
        <v>576</v>
      </c>
      <c r="E32" s="108">
        <v>143</v>
      </c>
      <c r="F32" s="109">
        <f t="shared" si="0"/>
        <v>1.2105307711842884E-2</v>
      </c>
    </row>
    <row r="33" spans="1:6">
      <c r="A33" s="108" t="s">
        <v>615</v>
      </c>
      <c r="B33" s="103" t="s">
        <v>584</v>
      </c>
      <c r="C33" s="108" t="s">
        <v>575</v>
      </c>
      <c r="D33" s="103" t="s">
        <v>576</v>
      </c>
      <c r="E33" s="108">
        <v>139</v>
      </c>
      <c r="F33" s="109">
        <f t="shared" si="0"/>
        <v>1.176669770591721E-2</v>
      </c>
    </row>
    <row r="34" spans="1:6">
      <c r="A34" s="108" t="s">
        <v>625</v>
      </c>
      <c r="B34" s="103" t="s">
        <v>626</v>
      </c>
      <c r="C34" s="108" t="s">
        <v>587</v>
      </c>
      <c r="D34" s="103" t="s">
        <v>590</v>
      </c>
      <c r="E34" s="108">
        <v>128</v>
      </c>
      <c r="F34" s="109">
        <f t="shared" si="0"/>
        <v>1.0835520189621603E-2</v>
      </c>
    </row>
    <row r="35" spans="1:6">
      <c r="A35" s="108" t="s">
        <v>627</v>
      </c>
      <c r="B35" s="103" t="s">
        <v>628</v>
      </c>
      <c r="C35" s="108" t="s">
        <v>575</v>
      </c>
      <c r="D35" s="103" t="s">
        <v>576</v>
      </c>
      <c r="E35" s="108">
        <v>127</v>
      </c>
      <c r="F35" s="109">
        <f t="shared" si="0"/>
        <v>1.0750867688140184E-2</v>
      </c>
    </row>
    <row r="36" spans="1:6">
      <c r="A36" s="108" t="s">
        <v>629</v>
      </c>
      <c r="B36" s="103" t="s">
        <v>630</v>
      </c>
      <c r="C36" s="108" t="s">
        <v>631</v>
      </c>
      <c r="D36" s="103" t="s">
        <v>590</v>
      </c>
      <c r="E36" s="108">
        <v>124</v>
      </c>
      <c r="F36" s="109">
        <f t="shared" si="0"/>
        <v>1.0496910183695928E-2</v>
      </c>
    </row>
    <row r="37" spans="1:6">
      <c r="A37" s="108" t="s">
        <v>615</v>
      </c>
      <c r="B37" s="103" t="s">
        <v>593</v>
      </c>
      <c r="C37" s="108" t="s">
        <v>575</v>
      </c>
      <c r="D37" s="103" t="s">
        <v>576</v>
      </c>
      <c r="E37" s="108">
        <v>123</v>
      </c>
      <c r="F37" s="109">
        <f t="shared" si="0"/>
        <v>1.041225768221451E-2</v>
      </c>
    </row>
    <row r="38" spans="1:6">
      <c r="A38" s="108" t="s">
        <v>632</v>
      </c>
      <c r="B38" s="103" t="s">
        <v>591</v>
      </c>
      <c r="C38" s="108" t="s">
        <v>575</v>
      </c>
      <c r="D38" s="103" t="s">
        <v>576</v>
      </c>
      <c r="E38" s="108">
        <v>123</v>
      </c>
      <c r="F38" s="109">
        <f t="shared" si="0"/>
        <v>1.041225768221451E-2</v>
      </c>
    </row>
    <row r="39" spans="1:6">
      <c r="A39" s="108" t="s">
        <v>633</v>
      </c>
      <c r="B39" s="103" t="s">
        <v>634</v>
      </c>
      <c r="C39" s="108" t="s">
        <v>575</v>
      </c>
      <c r="D39" s="103" t="s">
        <v>576</v>
      </c>
      <c r="E39" s="108">
        <v>120</v>
      </c>
      <c r="F39" s="109">
        <f t="shared" si="0"/>
        <v>1.0158300177770254E-2</v>
      </c>
    </row>
    <row r="40" spans="1:6">
      <c r="A40" s="108" t="s">
        <v>635</v>
      </c>
      <c r="B40" s="103" t="s">
        <v>636</v>
      </c>
      <c r="C40" s="108" t="s">
        <v>575</v>
      </c>
      <c r="D40" s="103" t="s">
        <v>576</v>
      </c>
      <c r="E40" s="108">
        <v>116</v>
      </c>
      <c r="F40" s="109">
        <f t="shared" si="0"/>
        <v>9.8196901718445775E-3</v>
      </c>
    </row>
    <row r="41" spans="1:6">
      <c r="A41" s="108" t="s">
        <v>637</v>
      </c>
      <c r="B41" s="103" t="s">
        <v>638</v>
      </c>
      <c r="C41" s="108" t="s">
        <v>587</v>
      </c>
      <c r="D41" s="103" t="s">
        <v>590</v>
      </c>
      <c r="E41" s="108">
        <v>111</v>
      </c>
      <c r="F41" s="109">
        <f t="shared" si="0"/>
        <v>9.3964276644374848E-3</v>
      </c>
    </row>
    <row r="42" spans="1:6">
      <c r="A42" s="108" t="s">
        <v>639</v>
      </c>
      <c r="B42" s="103" t="s">
        <v>640</v>
      </c>
      <c r="C42" s="108" t="s">
        <v>575</v>
      </c>
      <c r="D42" s="103" t="s">
        <v>590</v>
      </c>
      <c r="E42" s="108">
        <v>106</v>
      </c>
      <c r="F42" s="109">
        <f t="shared" si="0"/>
        <v>8.9731651570303904E-3</v>
      </c>
    </row>
    <row r="43" spans="1:6">
      <c r="A43" s="108" t="s">
        <v>641</v>
      </c>
      <c r="B43" s="103" t="s">
        <v>626</v>
      </c>
      <c r="C43" s="108" t="s">
        <v>575</v>
      </c>
      <c r="D43" s="103" t="s">
        <v>576</v>
      </c>
      <c r="E43" s="108">
        <v>106</v>
      </c>
      <c r="F43" s="109">
        <f t="shared" si="0"/>
        <v>8.9731651570303904E-3</v>
      </c>
    </row>
    <row r="44" spans="1:6">
      <c r="A44" s="108" t="s">
        <v>642</v>
      </c>
      <c r="B44" s="103" t="s">
        <v>643</v>
      </c>
      <c r="C44" s="108" t="s">
        <v>631</v>
      </c>
      <c r="D44" s="103" t="s">
        <v>590</v>
      </c>
      <c r="E44" s="108">
        <v>103</v>
      </c>
      <c r="F44" s="109">
        <f t="shared" si="0"/>
        <v>8.7192076525861341E-3</v>
      </c>
    </row>
    <row r="45" spans="1:6">
      <c r="A45" s="108" t="s">
        <v>615</v>
      </c>
      <c r="B45" s="103" t="s">
        <v>644</v>
      </c>
      <c r="C45" s="108" t="s">
        <v>575</v>
      </c>
      <c r="D45" s="103" t="s">
        <v>576</v>
      </c>
      <c r="E45" s="108">
        <v>102</v>
      </c>
      <c r="F45" s="109">
        <f t="shared" si="0"/>
        <v>8.6345551511047159E-3</v>
      </c>
    </row>
    <row r="46" spans="1:6">
      <c r="A46" s="108" t="s">
        <v>645</v>
      </c>
      <c r="B46" s="103" t="s">
        <v>646</v>
      </c>
      <c r="C46" s="108" t="s">
        <v>575</v>
      </c>
      <c r="D46" s="103" t="s">
        <v>576</v>
      </c>
      <c r="E46" s="108">
        <v>101</v>
      </c>
      <c r="F46" s="109">
        <f t="shared" si="0"/>
        <v>8.549902649623296E-3</v>
      </c>
    </row>
    <row r="47" spans="1:6">
      <c r="A47" s="108" t="s">
        <v>647</v>
      </c>
      <c r="B47" s="103" t="s">
        <v>648</v>
      </c>
      <c r="C47" s="108" t="s">
        <v>587</v>
      </c>
      <c r="D47" s="103" t="s">
        <v>590</v>
      </c>
      <c r="E47" s="108">
        <v>97</v>
      </c>
      <c r="F47" s="109">
        <f t="shared" si="0"/>
        <v>8.2112926436976215E-3</v>
      </c>
    </row>
    <row r="48" spans="1:6">
      <c r="A48" s="108" t="s">
        <v>649</v>
      </c>
      <c r="B48" s="103" t="s">
        <v>650</v>
      </c>
      <c r="C48" s="108" t="s">
        <v>587</v>
      </c>
      <c r="D48" s="103" t="s">
        <v>590</v>
      </c>
      <c r="E48" s="108">
        <v>92</v>
      </c>
      <c r="F48" s="109">
        <f t="shared" si="0"/>
        <v>7.7880301362905271E-3</v>
      </c>
    </row>
    <row r="49" spans="1:6">
      <c r="A49" s="108" t="s">
        <v>651</v>
      </c>
      <c r="B49" s="103" t="s">
        <v>598</v>
      </c>
      <c r="C49" s="108" t="s">
        <v>575</v>
      </c>
      <c r="D49" s="103" t="s">
        <v>576</v>
      </c>
      <c r="E49" s="108">
        <v>82</v>
      </c>
      <c r="F49" s="109">
        <f t="shared" si="0"/>
        <v>6.94150512147634E-3</v>
      </c>
    </row>
    <row r="50" spans="1:6">
      <c r="A50" s="108" t="s">
        <v>652</v>
      </c>
      <c r="B50" s="103" t="s">
        <v>626</v>
      </c>
      <c r="C50" s="108" t="s">
        <v>575</v>
      </c>
      <c r="D50" s="103" t="s">
        <v>576</v>
      </c>
      <c r="E50" s="108">
        <v>80</v>
      </c>
      <c r="F50" s="109">
        <f t="shared" si="0"/>
        <v>6.7722001185135019E-3</v>
      </c>
    </row>
    <row r="51" spans="1:6">
      <c r="A51" s="108" t="s">
        <v>653</v>
      </c>
      <c r="B51" s="103" t="s">
        <v>586</v>
      </c>
      <c r="C51" s="108" t="s">
        <v>631</v>
      </c>
      <c r="D51" s="103" t="s">
        <v>576</v>
      </c>
      <c r="E51" s="108">
        <v>80</v>
      </c>
      <c r="F51" s="109">
        <f t="shared" si="0"/>
        <v>6.7722001185135019E-3</v>
      </c>
    </row>
    <row r="52" spans="1:6">
      <c r="A52" s="108" t="s">
        <v>654</v>
      </c>
      <c r="B52" s="103" t="s">
        <v>655</v>
      </c>
      <c r="C52" s="108" t="s">
        <v>575</v>
      </c>
      <c r="D52" s="103" t="s">
        <v>576</v>
      </c>
      <c r="E52" s="108">
        <v>80</v>
      </c>
      <c r="F52" s="109">
        <f t="shared" si="0"/>
        <v>6.7722001185135019E-3</v>
      </c>
    </row>
    <row r="53" spans="1:6">
      <c r="A53" s="108" t="s">
        <v>656</v>
      </c>
      <c r="B53" s="103" t="s">
        <v>657</v>
      </c>
      <c r="C53" s="108" t="s">
        <v>575</v>
      </c>
      <c r="D53" s="103" t="s">
        <v>590</v>
      </c>
      <c r="E53" s="108">
        <v>75</v>
      </c>
      <c r="F53" s="109">
        <f t="shared" si="0"/>
        <v>6.3489376111064083E-3</v>
      </c>
    </row>
    <row r="54" spans="1:6">
      <c r="A54" s="108" t="s">
        <v>615</v>
      </c>
      <c r="B54" s="103" t="s">
        <v>658</v>
      </c>
      <c r="C54" s="108" t="s">
        <v>575</v>
      </c>
      <c r="D54" s="103" t="s">
        <v>576</v>
      </c>
      <c r="E54" s="108">
        <v>71</v>
      </c>
      <c r="F54" s="109">
        <f t="shared" si="0"/>
        <v>6.010327605180733E-3</v>
      </c>
    </row>
    <row r="55" spans="1:6">
      <c r="A55" s="108" t="s">
        <v>659</v>
      </c>
      <c r="B55" s="103" t="s">
        <v>660</v>
      </c>
      <c r="C55" s="108" t="s">
        <v>575</v>
      </c>
      <c r="D55" s="103" t="s">
        <v>576</v>
      </c>
      <c r="E55" s="108">
        <v>70</v>
      </c>
      <c r="F55" s="109">
        <f t="shared" si="0"/>
        <v>5.9256751036993139E-3</v>
      </c>
    </row>
    <row r="56" spans="1:6">
      <c r="A56" s="108" t="s">
        <v>641</v>
      </c>
      <c r="B56" s="103" t="s">
        <v>661</v>
      </c>
      <c r="C56" s="108" t="s">
        <v>575</v>
      </c>
      <c r="D56" s="103" t="s">
        <v>576</v>
      </c>
      <c r="E56" s="108">
        <v>70</v>
      </c>
      <c r="F56" s="109">
        <f t="shared" si="0"/>
        <v>5.9256751036993139E-3</v>
      </c>
    </row>
    <row r="57" spans="1:6">
      <c r="A57" s="108" t="s">
        <v>662</v>
      </c>
      <c r="B57" s="103" t="s">
        <v>628</v>
      </c>
      <c r="C57" s="108" t="s">
        <v>587</v>
      </c>
      <c r="D57" s="103" t="s">
        <v>590</v>
      </c>
      <c r="E57" s="108">
        <v>69</v>
      </c>
      <c r="F57" s="109">
        <f t="shared" si="0"/>
        <v>5.8410226022178957E-3</v>
      </c>
    </row>
    <row r="58" spans="1:6">
      <c r="A58" s="108" t="s">
        <v>663</v>
      </c>
      <c r="B58" s="103" t="s">
        <v>664</v>
      </c>
      <c r="C58" s="108" t="s">
        <v>575</v>
      </c>
      <c r="D58" s="103" t="s">
        <v>576</v>
      </c>
      <c r="E58" s="108">
        <v>68</v>
      </c>
      <c r="F58" s="109">
        <f t="shared" si="0"/>
        <v>5.7563701007364767E-3</v>
      </c>
    </row>
    <row r="59" spans="1:6">
      <c r="A59" s="108" t="s">
        <v>665</v>
      </c>
      <c r="B59" s="103" t="s">
        <v>666</v>
      </c>
      <c r="C59" s="108" t="s">
        <v>631</v>
      </c>
      <c r="D59" s="103" t="s">
        <v>576</v>
      </c>
      <c r="E59" s="108">
        <v>58</v>
      </c>
      <c r="F59" s="109">
        <f t="shared" si="0"/>
        <v>4.9098450859222887E-3</v>
      </c>
    </row>
    <row r="60" spans="1:6">
      <c r="A60" s="108" t="s">
        <v>667</v>
      </c>
      <c r="B60" s="103" t="s">
        <v>668</v>
      </c>
      <c r="C60" s="108" t="s">
        <v>575</v>
      </c>
      <c r="D60" s="103" t="s">
        <v>590</v>
      </c>
      <c r="E60" s="108">
        <v>56</v>
      </c>
      <c r="F60" s="109">
        <f t="shared" si="0"/>
        <v>4.7405400829594515E-3</v>
      </c>
    </row>
    <row r="61" spans="1:6">
      <c r="A61" s="108" t="s">
        <v>615</v>
      </c>
      <c r="B61" s="103" t="s">
        <v>669</v>
      </c>
      <c r="C61" s="108" t="s">
        <v>575</v>
      </c>
      <c r="D61" s="103" t="s">
        <v>576</v>
      </c>
      <c r="E61" s="108">
        <v>55</v>
      </c>
      <c r="F61" s="109">
        <f t="shared" si="0"/>
        <v>4.6558875814780324E-3</v>
      </c>
    </row>
    <row r="62" spans="1:6">
      <c r="A62" s="108" t="s">
        <v>670</v>
      </c>
      <c r="B62" s="103" t="s">
        <v>591</v>
      </c>
      <c r="C62" s="108" t="s">
        <v>575</v>
      </c>
      <c r="D62" s="103" t="s">
        <v>576</v>
      </c>
      <c r="E62" s="108">
        <v>55</v>
      </c>
      <c r="F62" s="109">
        <f t="shared" si="0"/>
        <v>4.6558875814780324E-3</v>
      </c>
    </row>
    <row r="63" spans="1:6">
      <c r="A63" s="108" t="s">
        <v>671</v>
      </c>
      <c r="B63" s="103" t="s">
        <v>672</v>
      </c>
      <c r="C63" s="108" t="s">
        <v>575</v>
      </c>
      <c r="D63" s="103" t="s">
        <v>576</v>
      </c>
      <c r="E63" s="108">
        <v>54</v>
      </c>
      <c r="F63" s="109">
        <f t="shared" si="0"/>
        <v>4.5712350799966142E-3</v>
      </c>
    </row>
    <row r="64" spans="1:6">
      <c r="A64" s="108" t="s">
        <v>673</v>
      </c>
      <c r="B64" s="103" t="s">
        <v>586</v>
      </c>
      <c r="C64" s="108" t="s">
        <v>631</v>
      </c>
      <c r="D64" s="103" t="s">
        <v>590</v>
      </c>
      <c r="E64" s="108">
        <v>53</v>
      </c>
      <c r="F64" s="109">
        <f t="shared" si="0"/>
        <v>4.4865825785151952E-3</v>
      </c>
    </row>
    <row r="65" spans="1:6">
      <c r="A65" s="108" t="s">
        <v>674</v>
      </c>
      <c r="B65" s="103" t="s">
        <v>675</v>
      </c>
      <c r="C65" s="108" t="s">
        <v>575</v>
      </c>
      <c r="D65" s="103" t="s">
        <v>576</v>
      </c>
      <c r="E65" s="108">
        <v>52</v>
      </c>
      <c r="F65" s="109">
        <f t="shared" si="0"/>
        <v>4.4019300770337761E-3</v>
      </c>
    </row>
    <row r="66" spans="1:6">
      <c r="A66" s="108" t="s">
        <v>676</v>
      </c>
      <c r="B66" s="103" t="s">
        <v>677</v>
      </c>
      <c r="C66" s="108" t="s">
        <v>575</v>
      </c>
      <c r="D66" s="103" t="s">
        <v>590</v>
      </c>
      <c r="E66" s="108">
        <v>51</v>
      </c>
      <c r="F66" s="109">
        <f t="shared" si="0"/>
        <v>4.317277575552358E-3</v>
      </c>
    </row>
    <row r="67" spans="1:6">
      <c r="A67" s="108" t="s">
        <v>678</v>
      </c>
      <c r="B67" s="103" t="s">
        <v>679</v>
      </c>
      <c r="C67" s="108" t="s">
        <v>575</v>
      </c>
      <c r="D67" s="103" t="s">
        <v>590</v>
      </c>
      <c r="E67" s="108">
        <v>50</v>
      </c>
      <c r="F67" s="109">
        <f t="shared" si="0"/>
        <v>4.2326250740709389E-3</v>
      </c>
    </row>
    <row r="68" spans="1:6">
      <c r="A68" s="108" t="s">
        <v>680</v>
      </c>
      <c r="B68" s="103" t="s">
        <v>675</v>
      </c>
      <c r="C68" s="108" t="s">
        <v>575</v>
      </c>
      <c r="D68" s="103" t="s">
        <v>576</v>
      </c>
      <c r="E68" s="108">
        <v>47</v>
      </c>
      <c r="F68" s="109">
        <f t="shared" si="0"/>
        <v>3.9786675696266826E-3</v>
      </c>
    </row>
    <row r="69" spans="1:6">
      <c r="A69" s="108" t="s">
        <v>681</v>
      </c>
      <c r="B69" s="103" t="s">
        <v>675</v>
      </c>
      <c r="C69" s="108" t="s">
        <v>587</v>
      </c>
      <c r="D69" s="103" t="s">
        <v>590</v>
      </c>
      <c r="E69" s="108">
        <v>42</v>
      </c>
      <c r="F69" s="109">
        <f t="shared" si="0"/>
        <v>3.5554050622195886E-3</v>
      </c>
    </row>
    <row r="70" spans="1:6">
      <c r="A70" s="108" t="s">
        <v>682</v>
      </c>
      <c r="B70" s="103" t="s">
        <v>683</v>
      </c>
      <c r="C70" s="108" t="s">
        <v>575</v>
      </c>
      <c r="D70" s="103" t="s">
        <v>576</v>
      </c>
      <c r="E70" s="108">
        <v>41</v>
      </c>
      <c r="F70" s="109">
        <f t="shared" ref="F70:F108" si="1">E70/SUM(E$4:E$108)</f>
        <v>3.47075256073817E-3</v>
      </c>
    </row>
    <row r="71" spans="1:6">
      <c r="A71" s="108" t="s">
        <v>684</v>
      </c>
      <c r="B71" s="103" t="s">
        <v>586</v>
      </c>
      <c r="C71" s="108" t="s">
        <v>587</v>
      </c>
      <c r="D71" s="103" t="s">
        <v>576</v>
      </c>
      <c r="E71" s="108">
        <v>40</v>
      </c>
      <c r="F71" s="109">
        <f t="shared" si="1"/>
        <v>3.3861000592567509E-3</v>
      </c>
    </row>
    <row r="72" spans="1:6">
      <c r="A72" s="108" t="s">
        <v>685</v>
      </c>
      <c r="B72" s="103" t="s">
        <v>686</v>
      </c>
      <c r="C72" s="108" t="s">
        <v>575</v>
      </c>
      <c r="D72" s="103" t="s">
        <v>576</v>
      </c>
      <c r="E72" s="108">
        <v>38</v>
      </c>
      <c r="F72" s="109">
        <f t="shared" si="1"/>
        <v>3.2167950562939137E-3</v>
      </c>
    </row>
    <row r="73" spans="1:6">
      <c r="A73" s="108" t="s">
        <v>687</v>
      </c>
      <c r="B73" s="103" t="s">
        <v>688</v>
      </c>
      <c r="C73" s="108" t="s">
        <v>575</v>
      </c>
      <c r="D73" s="103" t="s">
        <v>576</v>
      </c>
      <c r="E73" s="108">
        <v>36</v>
      </c>
      <c r="F73" s="109">
        <f t="shared" si="1"/>
        <v>3.047490053331076E-3</v>
      </c>
    </row>
    <row r="74" spans="1:6">
      <c r="A74" s="108" t="s">
        <v>689</v>
      </c>
      <c r="B74" s="103" t="s">
        <v>586</v>
      </c>
      <c r="C74" s="108" t="s">
        <v>587</v>
      </c>
      <c r="D74" s="103" t="s">
        <v>576</v>
      </c>
      <c r="E74" s="108">
        <v>34</v>
      </c>
      <c r="F74" s="109">
        <f t="shared" si="1"/>
        <v>2.8781850503682383E-3</v>
      </c>
    </row>
    <row r="75" spans="1:6">
      <c r="A75" s="108" t="s">
        <v>690</v>
      </c>
      <c r="B75" s="103" t="s">
        <v>661</v>
      </c>
      <c r="C75" s="108" t="s">
        <v>575</v>
      </c>
      <c r="D75" s="103" t="s">
        <v>576</v>
      </c>
      <c r="E75" s="108">
        <v>33</v>
      </c>
      <c r="F75" s="109">
        <f t="shared" si="1"/>
        <v>2.7935325488868197E-3</v>
      </c>
    </row>
    <row r="76" spans="1:6">
      <c r="A76" s="108" t="s">
        <v>691</v>
      </c>
      <c r="B76" s="103" t="s">
        <v>692</v>
      </c>
      <c r="C76" s="108" t="s">
        <v>575</v>
      </c>
      <c r="D76" s="103" t="s">
        <v>590</v>
      </c>
      <c r="E76" s="108">
        <v>33</v>
      </c>
      <c r="F76" s="109">
        <f t="shared" si="1"/>
        <v>2.7935325488868197E-3</v>
      </c>
    </row>
    <row r="77" spans="1:6">
      <c r="A77" s="108" t="s">
        <v>693</v>
      </c>
      <c r="B77" s="103" t="s">
        <v>694</v>
      </c>
      <c r="C77" s="108" t="s">
        <v>575</v>
      </c>
      <c r="D77" s="103" t="s">
        <v>590</v>
      </c>
      <c r="E77" s="108">
        <v>33</v>
      </c>
      <c r="F77" s="109">
        <f t="shared" si="1"/>
        <v>2.7935325488868197E-3</v>
      </c>
    </row>
    <row r="78" spans="1:6">
      <c r="A78" s="108" t="s">
        <v>695</v>
      </c>
      <c r="B78" s="103" t="s">
        <v>586</v>
      </c>
      <c r="C78" s="108" t="s">
        <v>631</v>
      </c>
      <c r="D78" s="103" t="s">
        <v>590</v>
      </c>
      <c r="E78" s="108">
        <v>33</v>
      </c>
      <c r="F78" s="109">
        <f t="shared" si="1"/>
        <v>2.7935325488868197E-3</v>
      </c>
    </row>
    <row r="79" spans="1:6">
      <c r="A79" s="108" t="s">
        <v>696</v>
      </c>
      <c r="B79" s="103" t="s">
        <v>605</v>
      </c>
      <c r="C79" s="108" t="s">
        <v>575</v>
      </c>
      <c r="D79" s="103" t="s">
        <v>590</v>
      </c>
      <c r="E79" s="108">
        <v>32</v>
      </c>
      <c r="F79" s="109">
        <f t="shared" si="1"/>
        <v>2.7088800474054007E-3</v>
      </c>
    </row>
    <row r="80" spans="1:6">
      <c r="A80" s="108" t="s">
        <v>697</v>
      </c>
      <c r="B80" s="103" t="s">
        <v>598</v>
      </c>
      <c r="C80" s="108" t="s">
        <v>575</v>
      </c>
      <c r="D80" s="103" t="s">
        <v>590</v>
      </c>
      <c r="E80" s="108">
        <v>31</v>
      </c>
      <c r="F80" s="109">
        <f t="shared" si="1"/>
        <v>2.624227545923982E-3</v>
      </c>
    </row>
    <row r="81" spans="1:6">
      <c r="A81" s="108" t="s">
        <v>698</v>
      </c>
      <c r="B81" s="103" t="s">
        <v>699</v>
      </c>
      <c r="C81" s="108" t="s">
        <v>575</v>
      </c>
      <c r="D81" s="103" t="s">
        <v>576</v>
      </c>
      <c r="E81" s="108">
        <v>30</v>
      </c>
      <c r="F81" s="109">
        <f t="shared" si="1"/>
        <v>2.5395750444425634E-3</v>
      </c>
    </row>
    <row r="82" spans="1:6">
      <c r="A82" s="108" t="s">
        <v>700</v>
      </c>
      <c r="B82" s="103" t="s">
        <v>701</v>
      </c>
      <c r="C82" s="108" t="s">
        <v>575</v>
      </c>
      <c r="D82" s="103" t="s">
        <v>576</v>
      </c>
      <c r="E82" s="108">
        <v>28</v>
      </c>
      <c r="F82" s="109">
        <f t="shared" si="1"/>
        <v>2.3702700414797257E-3</v>
      </c>
    </row>
    <row r="83" spans="1:6">
      <c r="A83" s="108" t="s">
        <v>702</v>
      </c>
      <c r="B83" s="103" t="s">
        <v>672</v>
      </c>
      <c r="C83" s="108" t="s">
        <v>575</v>
      </c>
      <c r="D83" s="103" t="s">
        <v>590</v>
      </c>
      <c r="E83" s="108">
        <v>26</v>
      </c>
      <c r="F83" s="109">
        <f t="shared" si="1"/>
        <v>2.2009650385168881E-3</v>
      </c>
    </row>
    <row r="84" spans="1:6">
      <c r="A84" s="108" t="s">
        <v>703</v>
      </c>
      <c r="B84" s="103" t="s">
        <v>704</v>
      </c>
      <c r="C84" s="108" t="s">
        <v>575</v>
      </c>
      <c r="D84" s="103" t="s">
        <v>590</v>
      </c>
      <c r="E84" s="108">
        <v>24</v>
      </c>
      <c r="F84" s="109">
        <f t="shared" si="1"/>
        <v>2.0316600355540508E-3</v>
      </c>
    </row>
    <row r="85" spans="1:6">
      <c r="A85" s="108" t="s">
        <v>705</v>
      </c>
      <c r="B85" s="103" t="s">
        <v>706</v>
      </c>
      <c r="C85" s="108" t="s">
        <v>575</v>
      </c>
      <c r="D85" s="103" t="s">
        <v>576</v>
      </c>
      <c r="E85" s="108">
        <v>23</v>
      </c>
      <c r="F85" s="109">
        <f t="shared" si="1"/>
        <v>1.9470075340726318E-3</v>
      </c>
    </row>
    <row r="86" spans="1:6">
      <c r="A86" s="108" t="s">
        <v>707</v>
      </c>
      <c r="B86" s="103" t="s">
        <v>591</v>
      </c>
      <c r="C86" s="108" t="s">
        <v>575</v>
      </c>
      <c r="D86" s="103" t="s">
        <v>576</v>
      </c>
      <c r="E86" s="108">
        <v>23</v>
      </c>
      <c r="F86" s="109">
        <f t="shared" si="1"/>
        <v>1.9470075340726318E-3</v>
      </c>
    </row>
    <row r="87" spans="1:6">
      <c r="A87" s="108" t="s">
        <v>708</v>
      </c>
      <c r="B87" s="103" t="s">
        <v>586</v>
      </c>
      <c r="C87" s="108" t="s">
        <v>587</v>
      </c>
      <c r="D87" s="103" t="s">
        <v>576</v>
      </c>
      <c r="E87" s="108">
        <v>23</v>
      </c>
      <c r="F87" s="109">
        <f t="shared" si="1"/>
        <v>1.9470075340726318E-3</v>
      </c>
    </row>
    <row r="88" spans="1:6">
      <c r="A88" s="108" t="s">
        <v>709</v>
      </c>
      <c r="B88" s="103" t="s">
        <v>710</v>
      </c>
      <c r="C88" s="108" t="s">
        <v>587</v>
      </c>
      <c r="D88" s="103" t="s">
        <v>590</v>
      </c>
      <c r="E88" s="108">
        <v>23</v>
      </c>
      <c r="F88" s="109">
        <f t="shared" si="1"/>
        <v>1.9470075340726318E-3</v>
      </c>
    </row>
    <row r="89" spans="1:6">
      <c r="A89" s="108" t="s">
        <v>711</v>
      </c>
      <c r="B89" s="103" t="s">
        <v>636</v>
      </c>
      <c r="C89" s="108" t="s">
        <v>631</v>
      </c>
      <c r="D89" s="103" t="s">
        <v>576</v>
      </c>
      <c r="E89" s="108">
        <v>22</v>
      </c>
      <c r="F89" s="109">
        <f t="shared" si="1"/>
        <v>1.8623550325912131E-3</v>
      </c>
    </row>
    <row r="90" spans="1:6">
      <c r="A90" s="108" t="s">
        <v>674</v>
      </c>
      <c r="B90" s="103" t="s">
        <v>599</v>
      </c>
      <c r="C90" s="108" t="s">
        <v>575</v>
      </c>
      <c r="D90" s="103" t="s">
        <v>576</v>
      </c>
      <c r="E90" s="108">
        <v>20</v>
      </c>
      <c r="F90" s="109">
        <f t="shared" si="1"/>
        <v>1.6930500296283755E-3</v>
      </c>
    </row>
    <row r="91" spans="1:6">
      <c r="A91" s="108" t="s">
        <v>712</v>
      </c>
      <c r="B91" s="103" t="s">
        <v>713</v>
      </c>
      <c r="C91" s="108" t="s">
        <v>575</v>
      </c>
      <c r="D91" s="103" t="s">
        <v>576</v>
      </c>
      <c r="E91" s="108">
        <v>20</v>
      </c>
      <c r="F91" s="109">
        <f t="shared" si="1"/>
        <v>1.6930500296283755E-3</v>
      </c>
    </row>
    <row r="92" spans="1:6">
      <c r="A92" s="108" t="s">
        <v>714</v>
      </c>
      <c r="B92" s="103" t="s">
        <v>591</v>
      </c>
      <c r="C92" s="108" t="s">
        <v>631</v>
      </c>
      <c r="D92" s="103" t="s">
        <v>576</v>
      </c>
      <c r="E92" s="108">
        <v>19</v>
      </c>
      <c r="F92" s="109">
        <f t="shared" si="1"/>
        <v>1.6083975281469568E-3</v>
      </c>
    </row>
    <row r="93" spans="1:6">
      <c r="A93" s="108" t="s">
        <v>715</v>
      </c>
      <c r="B93" s="103" t="s">
        <v>716</v>
      </c>
      <c r="C93" s="108" t="s">
        <v>631</v>
      </c>
      <c r="D93" s="103" t="s">
        <v>576</v>
      </c>
      <c r="E93" s="108">
        <v>18</v>
      </c>
      <c r="F93" s="109">
        <f t="shared" si="1"/>
        <v>1.523745026665538E-3</v>
      </c>
    </row>
    <row r="94" spans="1:6">
      <c r="A94" s="108" t="s">
        <v>717</v>
      </c>
      <c r="B94" s="103" t="s">
        <v>586</v>
      </c>
      <c r="C94" s="108" t="s">
        <v>587</v>
      </c>
      <c r="D94" s="103" t="s">
        <v>576</v>
      </c>
      <c r="E94" s="108">
        <v>18</v>
      </c>
      <c r="F94" s="109">
        <f t="shared" si="1"/>
        <v>1.523745026665538E-3</v>
      </c>
    </row>
    <row r="95" spans="1:6">
      <c r="A95" s="108" t="s">
        <v>718</v>
      </c>
      <c r="B95" s="103" t="s">
        <v>586</v>
      </c>
      <c r="C95" s="108" t="s">
        <v>631</v>
      </c>
      <c r="D95" s="103" t="s">
        <v>590</v>
      </c>
      <c r="E95" s="108">
        <v>17</v>
      </c>
      <c r="F95" s="109">
        <f t="shared" si="1"/>
        <v>1.4390925251841192E-3</v>
      </c>
    </row>
    <row r="96" spans="1:6">
      <c r="A96" s="108" t="s">
        <v>719</v>
      </c>
      <c r="B96" s="103" t="s">
        <v>586</v>
      </c>
      <c r="C96" s="108" t="s">
        <v>631</v>
      </c>
      <c r="D96" s="103" t="s">
        <v>576</v>
      </c>
      <c r="E96" s="108">
        <v>15</v>
      </c>
      <c r="F96" s="109">
        <f t="shared" si="1"/>
        <v>1.2697875222212817E-3</v>
      </c>
    </row>
    <row r="97" spans="1:6">
      <c r="A97" s="108" t="s">
        <v>720</v>
      </c>
      <c r="B97" s="103" t="s">
        <v>574</v>
      </c>
      <c r="C97" s="108" t="s">
        <v>631</v>
      </c>
      <c r="D97" s="103" t="s">
        <v>576</v>
      </c>
      <c r="E97" s="108">
        <v>12</v>
      </c>
      <c r="F97" s="109">
        <f t="shared" si="1"/>
        <v>1.0158300177770254E-3</v>
      </c>
    </row>
    <row r="98" spans="1:6">
      <c r="A98" s="108" t="s">
        <v>721</v>
      </c>
      <c r="B98" s="103" t="s">
        <v>722</v>
      </c>
      <c r="C98" s="108" t="s">
        <v>631</v>
      </c>
      <c r="D98" s="103" t="s">
        <v>590</v>
      </c>
      <c r="E98" s="108">
        <v>10</v>
      </c>
      <c r="F98" s="109">
        <f t="shared" si="1"/>
        <v>8.4652501481418774E-4</v>
      </c>
    </row>
    <row r="99" spans="1:6">
      <c r="A99" s="108" t="s">
        <v>723</v>
      </c>
      <c r="B99" s="103" t="s">
        <v>586</v>
      </c>
      <c r="C99" s="108" t="s">
        <v>587</v>
      </c>
      <c r="D99" s="103" t="s">
        <v>576</v>
      </c>
      <c r="E99" s="108">
        <v>9</v>
      </c>
      <c r="F99" s="109">
        <f t="shared" si="1"/>
        <v>7.6187251333276901E-4</v>
      </c>
    </row>
    <row r="100" spans="1:6">
      <c r="A100" s="108" t="s">
        <v>724</v>
      </c>
      <c r="B100" s="103" t="s">
        <v>586</v>
      </c>
      <c r="C100" s="108" t="s">
        <v>631</v>
      </c>
      <c r="D100" s="103" t="s">
        <v>576</v>
      </c>
      <c r="E100" s="108">
        <v>8</v>
      </c>
      <c r="F100" s="109">
        <f t="shared" si="1"/>
        <v>6.7722001185135017E-4</v>
      </c>
    </row>
    <row r="101" spans="1:6">
      <c r="A101" s="108" t="s">
        <v>725</v>
      </c>
      <c r="B101" s="103" t="s">
        <v>582</v>
      </c>
      <c r="C101" s="108" t="s">
        <v>631</v>
      </c>
      <c r="D101" s="103" t="s">
        <v>576</v>
      </c>
      <c r="E101" s="108">
        <v>6</v>
      </c>
      <c r="F101" s="109">
        <f t="shared" si="1"/>
        <v>5.0791500888851271E-4</v>
      </c>
    </row>
    <row r="102" spans="1:6">
      <c r="A102" s="108" t="s">
        <v>726</v>
      </c>
      <c r="B102" s="108" t="s">
        <v>582</v>
      </c>
      <c r="C102" s="108" t="s">
        <v>631</v>
      </c>
      <c r="D102" s="108" t="s">
        <v>576</v>
      </c>
      <c r="E102" s="108">
        <v>5</v>
      </c>
      <c r="F102" s="109">
        <f t="shared" si="1"/>
        <v>4.2326250740709387E-4</v>
      </c>
    </row>
    <row r="103" spans="1:6">
      <c r="A103" s="108" t="s">
        <v>727</v>
      </c>
      <c r="B103" s="108" t="s">
        <v>728</v>
      </c>
      <c r="C103" s="108" t="s">
        <v>631</v>
      </c>
      <c r="D103" s="108" t="s">
        <v>576</v>
      </c>
      <c r="E103" s="108">
        <v>5</v>
      </c>
      <c r="F103" s="109">
        <f t="shared" si="1"/>
        <v>4.2326250740709387E-4</v>
      </c>
    </row>
    <row r="104" spans="1:6">
      <c r="A104" s="108" t="s">
        <v>729</v>
      </c>
      <c r="B104" s="108" t="s">
        <v>730</v>
      </c>
      <c r="C104" s="108" t="s">
        <v>587</v>
      </c>
      <c r="D104" s="108" t="s">
        <v>576</v>
      </c>
      <c r="E104" s="108">
        <v>4</v>
      </c>
      <c r="F104" s="109">
        <f t="shared" si="1"/>
        <v>3.3861000592567508E-4</v>
      </c>
    </row>
    <row r="105" spans="1:6">
      <c r="A105" s="108" t="s">
        <v>731</v>
      </c>
      <c r="B105" s="108" t="s">
        <v>672</v>
      </c>
      <c r="C105" s="108" t="s">
        <v>631</v>
      </c>
      <c r="D105" s="108" t="s">
        <v>590</v>
      </c>
      <c r="E105" s="108">
        <v>3</v>
      </c>
      <c r="F105" s="109">
        <f t="shared" si="1"/>
        <v>2.5395750444425635E-4</v>
      </c>
    </row>
    <row r="106" spans="1:6">
      <c r="A106" s="108" t="s">
        <v>732</v>
      </c>
      <c r="B106" s="108" t="s">
        <v>733</v>
      </c>
      <c r="C106" s="108" t="s">
        <v>631</v>
      </c>
      <c r="D106" s="108" t="s">
        <v>576</v>
      </c>
      <c r="E106" s="108">
        <v>1</v>
      </c>
      <c r="F106" s="109">
        <f t="shared" si="1"/>
        <v>8.4652501481418771E-5</v>
      </c>
    </row>
    <row r="107" spans="1:6">
      <c r="A107" s="108" t="s">
        <v>734</v>
      </c>
      <c r="B107" s="108" t="s">
        <v>586</v>
      </c>
      <c r="C107" s="108" t="s">
        <v>587</v>
      </c>
      <c r="D107" s="108" t="s">
        <v>576</v>
      </c>
      <c r="E107" s="108">
        <v>1</v>
      </c>
      <c r="F107" s="109">
        <f t="shared" si="1"/>
        <v>8.4652501481418771E-5</v>
      </c>
    </row>
    <row r="108" spans="1:6">
      <c r="A108" s="110" t="s">
        <v>735</v>
      </c>
      <c r="B108" s="110" t="s">
        <v>586</v>
      </c>
      <c r="C108" s="110" t="s">
        <v>631</v>
      </c>
      <c r="D108" s="110" t="s">
        <v>576</v>
      </c>
      <c r="E108" s="110">
        <v>1</v>
      </c>
      <c r="F108" s="111">
        <f t="shared" si="1"/>
        <v>8.4652501481418771E-5</v>
      </c>
    </row>
    <row r="110" spans="1:6">
      <c r="A110" t="s">
        <v>917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882</v>
      </c>
    </row>
    <row r="4" spans="1:11">
      <c r="A4" s="151" t="s">
        <v>1</v>
      </c>
      <c r="B4" s="151"/>
      <c r="C4" s="151"/>
      <c r="D4" s="151"/>
      <c r="E4" s="151"/>
      <c r="G4" s="151" t="s">
        <v>2</v>
      </c>
      <c r="H4" s="151"/>
      <c r="I4" s="151"/>
      <c r="J4" s="151"/>
      <c r="K4" s="151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1" t="s">
        <v>40</v>
      </c>
      <c r="B62" s="151"/>
      <c r="C62" s="151"/>
      <c r="D62" s="151"/>
      <c r="E62" s="151"/>
      <c r="G62" s="151" t="s">
        <v>41</v>
      </c>
      <c r="H62" s="151"/>
      <c r="I62" s="151"/>
      <c r="J62" s="151"/>
      <c r="K62" s="151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1" t="s">
        <v>44</v>
      </c>
      <c r="B94" s="151"/>
      <c r="C94" s="151"/>
      <c r="D94" s="151"/>
      <c r="E94" s="151"/>
      <c r="G94" s="151" t="s">
        <v>45</v>
      </c>
      <c r="H94" s="151"/>
      <c r="I94" s="151"/>
      <c r="J94" s="151"/>
      <c r="K94" s="151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1" t="s">
        <v>44</v>
      </c>
      <c r="B126" s="151"/>
      <c r="C126" s="151"/>
      <c r="D126" s="151"/>
      <c r="E126" s="151"/>
      <c r="G126" s="151" t="s">
        <v>45</v>
      </c>
      <c r="H126" s="151"/>
      <c r="I126" s="151"/>
      <c r="J126" s="151"/>
      <c r="K126" s="151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919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736</v>
      </c>
    </row>
    <row r="3" spans="1:6" ht="31.5" customHeight="1">
      <c r="A3" s="112" t="s">
        <v>567</v>
      </c>
      <c r="B3" s="113" t="s">
        <v>568</v>
      </c>
      <c r="C3" s="104" t="s">
        <v>569</v>
      </c>
      <c r="D3" s="104" t="s">
        <v>570</v>
      </c>
      <c r="E3" s="37" t="s">
        <v>737</v>
      </c>
      <c r="F3" s="37" t="s">
        <v>572</v>
      </c>
    </row>
    <row r="4" spans="1:6">
      <c r="A4" s="11" t="s">
        <v>637</v>
      </c>
      <c r="B4" s="1" t="s">
        <v>638</v>
      </c>
      <c r="C4" s="106" t="s">
        <v>587</v>
      </c>
      <c r="D4" s="106" t="s">
        <v>590</v>
      </c>
      <c r="E4" s="21">
        <v>1012</v>
      </c>
      <c r="F4" s="41">
        <f>E4/SUM(E$4:E$73)</f>
        <v>7.128266535183489E-2</v>
      </c>
    </row>
    <row r="5" spans="1:6">
      <c r="A5" s="11" t="s">
        <v>609</v>
      </c>
      <c r="B5" s="11" t="s">
        <v>610</v>
      </c>
      <c r="C5" s="108" t="s">
        <v>587</v>
      </c>
      <c r="D5" s="108" t="s">
        <v>590</v>
      </c>
      <c r="E5" s="114">
        <v>906</v>
      </c>
      <c r="F5" s="57">
        <f>E5/SUM(E$4:E$73)</f>
        <v>6.3816299218144676E-2</v>
      </c>
    </row>
    <row r="6" spans="1:6">
      <c r="A6" s="11" t="s">
        <v>597</v>
      </c>
      <c r="B6" s="11" t="s">
        <v>598</v>
      </c>
      <c r="C6" s="108" t="s">
        <v>587</v>
      </c>
      <c r="D6" s="108" t="s">
        <v>590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606</v>
      </c>
      <c r="B7" s="11" t="s">
        <v>591</v>
      </c>
      <c r="C7" s="108" t="s">
        <v>587</v>
      </c>
      <c r="D7" s="108" t="s">
        <v>590</v>
      </c>
      <c r="E7" s="114">
        <v>802</v>
      </c>
      <c r="F7" s="57">
        <f t="shared" si="0"/>
        <v>5.6490807917165597E-2</v>
      </c>
    </row>
    <row r="8" spans="1:6">
      <c r="A8" s="11" t="s">
        <v>608</v>
      </c>
      <c r="B8" s="11" t="s">
        <v>599</v>
      </c>
      <c r="C8" s="108" t="s">
        <v>587</v>
      </c>
      <c r="D8" s="108" t="s">
        <v>590</v>
      </c>
      <c r="E8" s="114">
        <v>780</v>
      </c>
      <c r="F8" s="57">
        <f t="shared" si="0"/>
        <v>5.4941184757343102E-2</v>
      </c>
    </row>
    <row r="9" spans="1:6">
      <c r="A9" s="11" t="s">
        <v>607</v>
      </c>
      <c r="B9" s="11" t="s">
        <v>586</v>
      </c>
      <c r="C9" s="108" t="s">
        <v>587</v>
      </c>
      <c r="D9" s="108" t="s">
        <v>590</v>
      </c>
      <c r="E9" s="114">
        <v>770</v>
      </c>
      <c r="F9" s="57">
        <f t="shared" si="0"/>
        <v>5.4236810593787418E-2</v>
      </c>
    </row>
    <row r="10" spans="1:6">
      <c r="A10" s="11" t="s">
        <v>625</v>
      </c>
      <c r="B10" s="11" t="s">
        <v>626</v>
      </c>
      <c r="C10" s="108" t="s">
        <v>587</v>
      </c>
      <c r="D10" s="108" t="s">
        <v>590</v>
      </c>
      <c r="E10" s="114">
        <v>717</v>
      </c>
      <c r="F10" s="57">
        <f t="shared" si="0"/>
        <v>5.0503627526942312E-2</v>
      </c>
    </row>
    <row r="11" spans="1:6">
      <c r="A11" s="11" t="s">
        <v>595</v>
      </c>
      <c r="B11" s="11" t="s">
        <v>596</v>
      </c>
      <c r="C11" s="108" t="s">
        <v>587</v>
      </c>
      <c r="D11" s="108" t="s">
        <v>590</v>
      </c>
      <c r="E11" s="114">
        <v>713</v>
      </c>
      <c r="F11" s="57">
        <f t="shared" si="0"/>
        <v>5.0221877861520041E-2</v>
      </c>
    </row>
    <row r="12" spans="1:6">
      <c r="A12" s="11" t="s">
        <v>588</v>
      </c>
      <c r="B12" s="11" t="s">
        <v>589</v>
      </c>
      <c r="C12" s="108" t="s">
        <v>587</v>
      </c>
      <c r="D12" s="108" t="s">
        <v>590</v>
      </c>
      <c r="E12" s="114">
        <v>652</v>
      </c>
      <c r="F12" s="57">
        <f t="shared" si="0"/>
        <v>4.5925195463830386E-2</v>
      </c>
    </row>
    <row r="13" spans="1:6">
      <c r="A13" s="11" t="s">
        <v>738</v>
      </c>
      <c r="B13" s="11" t="s">
        <v>739</v>
      </c>
      <c r="C13" s="108" t="s">
        <v>587</v>
      </c>
      <c r="D13" s="108" t="s">
        <v>576</v>
      </c>
      <c r="E13" s="114">
        <v>597</v>
      </c>
      <c r="F13" s="57">
        <f t="shared" si="0"/>
        <v>4.2051137564274144E-2</v>
      </c>
    </row>
    <row r="14" spans="1:6">
      <c r="A14" s="11" t="s">
        <v>600</v>
      </c>
      <c r="B14" s="11" t="s">
        <v>601</v>
      </c>
      <c r="C14" s="108" t="s">
        <v>587</v>
      </c>
      <c r="D14" s="108" t="s">
        <v>590</v>
      </c>
      <c r="E14" s="114">
        <v>519</v>
      </c>
      <c r="F14" s="57">
        <f t="shared" si="0"/>
        <v>3.6557019088539831E-2</v>
      </c>
    </row>
    <row r="15" spans="1:6">
      <c r="A15" s="11" t="s">
        <v>681</v>
      </c>
      <c r="B15" s="11" t="s">
        <v>675</v>
      </c>
      <c r="C15" s="108" t="s">
        <v>587</v>
      </c>
      <c r="D15" s="108" t="s">
        <v>590</v>
      </c>
      <c r="E15" s="114">
        <v>472</v>
      </c>
      <c r="F15" s="57">
        <f t="shared" si="0"/>
        <v>3.324646051982813E-2</v>
      </c>
    </row>
    <row r="16" spans="1:6">
      <c r="A16" s="11" t="s">
        <v>647</v>
      </c>
      <c r="B16" s="11" t="s">
        <v>648</v>
      </c>
      <c r="C16" s="108" t="s">
        <v>587</v>
      </c>
      <c r="D16" s="108" t="s">
        <v>590</v>
      </c>
      <c r="E16" s="114">
        <v>432</v>
      </c>
      <c r="F16" s="57">
        <f t="shared" si="0"/>
        <v>3.042896386560541E-2</v>
      </c>
    </row>
    <row r="17" spans="1:6">
      <c r="A17" s="11" t="s">
        <v>740</v>
      </c>
      <c r="B17" s="11" t="s">
        <v>741</v>
      </c>
      <c r="C17" s="108" t="s">
        <v>575</v>
      </c>
      <c r="D17" s="108" t="s">
        <v>576</v>
      </c>
      <c r="E17" s="114">
        <v>426</v>
      </c>
      <c r="F17" s="57">
        <f t="shared" si="0"/>
        <v>3.0006339367472001E-2</v>
      </c>
    </row>
    <row r="18" spans="1:6">
      <c r="A18" s="11" t="s">
        <v>616</v>
      </c>
      <c r="B18" s="11" t="s">
        <v>617</v>
      </c>
      <c r="C18" s="108" t="s">
        <v>587</v>
      </c>
      <c r="D18" s="108" t="s">
        <v>590</v>
      </c>
      <c r="E18" s="114">
        <v>389</v>
      </c>
      <c r="F18" s="57">
        <f t="shared" si="0"/>
        <v>2.7400154962315983E-2</v>
      </c>
    </row>
    <row r="19" spans="1:6">
      <c r="A19" s="11" t="s">
        <v>742</v>
      </c>
      <c r="B19" s="11" t="s">
        <v>578</v>
      </c>
      <c r="C19" s="108" t="s">
        <v>575</v>
      </c>
      <c r="D19" s="108" t="s">
        <v>576</v>
      </c>
      <c r="E19" s="114">
        <v>369</v>
      </c>
      <c r="F19" s="57">
        <f t="shared" si="0"/>
        <v>2.599140663520462E-2</v>
      </c>
    </row>
    <row r="20" spans="1:6">
      <c r="A20" s="11" t="s">
        <v>743</v>
      </c>
      <c r="B20" s="11" t="s">
        <v>744</v>
      </c>
      <c r="C20" s="108" t="s">
        <v>587</v>
      </c>
      <c r="D20" s="108" t="s">
        <v>576</v>
      </c>
      <c r="E20" s="114">
        <v>262</v>
      </c>
      <c r="F20" s="57">
        <f t="shared" si="0"/>
        <v>1.8454603085158835E-2</v>
      </c>
    </row>
    <row r="21" spans="1:6">
      <c r="A21" s="11" t="s">
        <v>649</v>
      </c>
      <c r="B21" s="11" t="s">
        <v>650</v>
      </c>
      <c r="C21" s="108" t="s">
        <v>587</v>
      </c>
      <c r="D21" s="108" t="s">
        <v>590</v>
      </c>
      <c r="E21" s="114">
        <v>249</v>
      </c>
      <c r="F21" s="57">
        <f t="shared" si="0"/>
        <v>1.7538916672536452E-2</v>
      </c>
    </row>
    <row r="22" spans="1:6">
      <c r="A22" s="11" t="s">
        <v>709</v>
      </c>
      <c r="B22" s="11" t="s">
        <v>710</v>
      </c>
      <c r="C22" s="108" t="s">
        <v>587</v>
      </c>
      <c r="D22" s="108" t="s">
        <v>590</v>
      </c>
      <c r="E22" s="114">
        <v>232</v>
      </c>
      <c r="F22" s="57">
        <f t="shared" si="0"/>
        <v>1.6341480594491795E-2</v>
      </c>
    </row>
    <row r="23" spans="1:6">
      <c r="A23" s="11" t="s">
        <v>662</v>
      </c>
      <c r="B23" s="11" t="s">
        <v>628</v>
      </c>
      <c r="C23" s="108" t="s">
        <v>587</v>
      </c>
      <c r="D23" s="108" t="s">
        <v>590</v>
      </c>
      <c r="E23" s="114">
        <v>221</v>
      </c>
      <c r="F23" s="57">
        <f t="shared" si="0"/>
        <v>1.5566669014580545E-2</v>
      </c>
    </row>
    <row r="24" spans="1:6">
      <c r="A24" s="11" t="s">
        <v>745</v>
      </c>
      <c r="B24" s="11" t="s">
        <v>746</v>
      </c>
      <c r="C24" s="108" t="s">
        <v>587</v>
      </c>
      <c r="D24" s="108" t="s">
        <v>576</v>
      </c>
      <c r="E24" s="114">
        <v>189</v>
      </c>
      <c r="F24" s="57">
        <f t="shared" si="0"/>
        <v>1.3312671691202366E-2</v>
      </c>
    </row>
    <row r="25" spans="1:6">
      <c r="A25" s="11" t="s">
        <v>747</v>
      </c>
      <c r="B25" s="11" t="s">
        <v>748</v>
      </c>
      <c r="C25" s="108" t="s">
        <v>587</v>
      </c>
      <c r="D25" s="108" t="s">
        <v>576</v>
      </c>
      <c r="E25" s="114">
        <v>183</v>
      </c>
      <c r="F25" s="57">
        <f t="shared" si="0"/>
        <v>1.2890047193068958E-2</v>
      </c>
    </row>
    <row r="26" spans="1:6">
      <c r="A26" s="11" t="s">
        <v>749</v>
      </c>
      <c r="B26" s="11" t="s">
        <v>614</v>
      </c>
      <c r="C26" s="108" t="s">
        <v>587</v>
      </c>
      <c r="D26" s="108" t="s">
        <v>576</v>
      </c>
      <c r="E26" s="114">
        <v>166</v>
      </c>
      <c r="F26" s="57">
        <f t="shared" si="0"/>
        <v>1.1692611115024301E-2</v>
      </c>
    </row>
    <row r="27" spans="1:6">
      <c r="A27" s="11" t="s">
        <v>717</v>
      </c>
      <c r="B27" s="11" t="s">
        <v>586</v>
      </c>
      <c r="C27" s="108" t="s">
        <v>587</v>
      </c>
      <c r="D27" s="108" t="s">
        <v>576</v>
      </c>
      <c r="E27" s="114">
        <v>159</v>
      </c>
      <c r="F27" s="57">
        <f t="shared" si="0"/>
        <v>1.1199549200535324E-2</v>
      </c>
    </row>
    <row r="28" spans="1:6">
      <c r="A28" s="11" t="s">
        <v>750</v>
      </c>
      <c r="B28" s="11" t="s">
        <v>751</v>
      </c>
      <c r="C28" s="108" t="s">
        <v>631</v>
      </c>
      <c r="D28" s="108" t="s">
        <v>576</v>
      </c>
      <c r="E28" s="114">
        <v>132</v>
      </c>
      <c r="F28" s="57">
        <f t="shared" si="0"/>
        <v>9.2977389589349868E-3</v>
      </c>
    </row>
    <row r="29" spans="1:6">
      <c r="A29" s="11" t="s">
        <v>752</v>
      </c>
      <c r="B29" s="11" t="s">
        <v>646</v>
      </c>
      <c r="C29" s="108" t="s">
        <v>587</v>
      </c>
      <c r="D29" s="108" t="s">
        <v>576</v>
      </c>
      <c r="E29" s="114">
        <v>131</v>
      </c>
      <c r="F29" s="57">
        <f t="shared" si="0"/>
        <v>9.2273015425794174E-3</v>
      </c>
    </row>
    <row r="30" spans="1:6">
      <c r="A30" s="11" t="s">
        <v>753</v>
      </c>
      <c r="B30" s="11" t="s">
        <v>586</v>
      </c>
      <c r="C30" s="108" t="s">
        <v>587</v>
      </c>
      <c r="D30" s="108" t="s">
        <v>576</v>
      </c>
      <c r="E30" s="114">
        <v>128</v>
      </c>
      <c r="F30" s="57">
        <f t="shared" si="0"/>
        <v>9.0159892935127144E-3</v>
      </c>
    </row>
    <row r="31" spans="1:6">
      <c r="A31" s="11" t="s">
        <v>754</v>
      </c>
      <c r="B31" s="11" t="s">
        <v>755</v>
      </c>
      <c r="C31" s="108" t="s">
        <v>631</v>
      </c>
      <c r="D31" s="108" t="s">
        <v>576</v>
      </c>
      <c r="E31" s="114">
        <v>125</v>
      </c>
      <c r="F31" s="57">
        <f t="shared" si="0"/>
        <v>8.8046770444460097E-3</v>
      </c>
    </row>
    <row r="32" spans="1:6">
      <c r="A32" s="11" t="s">
        <v>756</v>
      </c>
      <c r="B32" s="11" t="s">
        <v>591</v>
      </c>
      <c r="C32" s="108" t="s">
        <v>631</v>
      </c>
      <c r="D32" s="108" t="s">
        <v>576</v>
      </c>
      <c r="E32" s="114">
        <v>109</v>
      </c>
      <c r="F32" s="57">
        <f t="shared" si="0"/>
        <v>7.6776783827569202E-3</v>
      </c>
    </row>
    <row r="33" spans="1:6">
      <c r="A33" s="11" t="s">
        <v>673</v>
      </c>
      <c r="B33" s="11" t="s">
        <v>586</v>
      </c>
      <c r="C33" s="108" t="s">
        <v>631</v>
      </c>
      <c r="D33" s="108" t="s">
        <v>590</v>
      </c>
      <c r="E33" s="114">
        <v>107</v>
      </c>
      <c r="F33" s="57">
        <f t="shared" si="0"/>
        <v>7.536803550045784E-3</v>
      </c>
    </row>
    <row r="34" spans="1:6">
      <c r="A34" s="11" t="s">
        <v>757</v>
      </c>
      <c r="B34" s="11" t="s">
        <v>586</v>
      </c>
      <c r="C34" s="108" t="s">
        <v>631</v>
      </c>
      <c r="D34" s="108" t="s">
        <v>576</v>
      </c>
      <c r="E34" s="114">
        <v>105</v>
      </c>
      <c r="F34" s="57">
        <f t="shared" si="0"/>
        <v>7.3959287173346478E-3</v>
      </c>
    </row>
    <row r="35" spans="1:6">
      <c r="A35" s="11" t="s">
        <v>749</v>
      </c>
      <c r="B35" s="11" t="s">
        <v>658</v>
      </c>
      <c r="C35" s="108" t="s">
        <v>587</v>
      </c>
      <c r="D35" s="108" t="s">
        <v>576</v>
      </c>
      <c r="E35" s="114">
        <v>105</v>
      </c>
      <c r="F35" s="57">
        <f t="shared" si="0"/>
        <v>7.3959287173346478E-3</v>
      </c>
    </row>
    <row r="36" spans="1:6">
      <c r="A36" s="11" t="s">
        <v>723</v>
      </c>
      <c r="B36" s="11" t="s">
        <v>586</v>
      </c>
      <c r="C36" s="108" t="s">
        <v>587</v>
      </c>
      <c r="D36" s="108" t="s">
        <v>576</v>
      </c>
      <c r="E36" s="114">
        <v>98</v>
      </c>
      <c r="F36" s="57">
        <f t="shared" si="0"/>
        <v>6.9028668028456716E-3</v>
      </c>
    </row>
    <row r="37" spans="1:6">
      <c r="A37" s="11" t="s">
        <v>758</v>
      </c>
      <c r="B37" s="11" t="s">
        <v>586</v>
      </c>
      <c r="C37" s="108" t="s">
        <v>587</v>
      </c>
      <c r="D37" s="108" t="s">
        <v>576</v>
      </c>
      <c r="E37" s="114">
        <v>77</v>
      </c>
      <c r="F37" s="57">
        <f t="shared" si="0"/>
        <v>5.423681059378742E-3</v>
      </c>
    </row>
    <row r="38" spans="1:6">
      <c r="A38" s="11" t="s">
        <v>759</v>
      </c>
      <c r="B38" s="11" t="s">
        <v>760</v>
      </c>
      <c r="C38" s="108" t="s">
        <v>631</v>
      </c>
      <c r="D38" s="108" t="s">
        <v>590</v>
      </c>
      <c r="E38" s="114">
        <v>72</v>
      </c>
      <c r="F38" s="57">
        <f t="shared" si="0"/>
        <v>5.071493977600902E-3</v>
      </c>
    </row>
    <row r="39" spans="1:6">
      <c r="A39" s="11" t="s">
        <v>761</v>
      </c>
      <c r="B39" s="11" t="s">
        <v>626</v>
      </c>
      <c r="C39" s="108" t="s">
        <v>587</v>
      </c>
      <c r="D39" s="108" t="s">
        <v>576</v>
      </c>
      <c r="E39" s="114">
        <v>68</v>
      </c>
      <c r="F39" s="57">
        <f t="shared" si="0"/>
        <v>4.7897443121786296E-3</v>
      </c>
    </row>
    <row r="40" spans="1:6">
      <c r="A40" s="11" t="s">
        <v>727</v>
      </c>
      <c r="B40" s="11" t="s">
        <v>728</v>
      </c>
      <c r="C40" s="108" t="s">
        <v>631</v>
      </c>
      <c r="D40" s="108" t="s">
        <v>576</v>
      </c>
      <c r="E40" s="114">
        <v>66</v>
      </c>
      <c r="F40" s="57">
        <f t="shared" si="0"/>
        <v>4.6488694794674934E-3</v>
      </c>
    </row>
    <row r="41" spans="1:6">
      <c r="A41" s="11" t="s">
        <v>684</v>
      </c>
      <c r="B41" s="11" t="s">
        <v>586</v>
      </c>
      <c r="C41" s="108" t="s">
        <v>587</v>
      </c>
      <c r="D41" s="108" t="s">
        <v>576</v>
      </c>
      <c r="E41" s="114">
        <v>65</v>
      </c>
      <c r="F41" s="57">
        <f t="shared" si="0"/>
        <v>4.5784320631119249E-3</v>
      </c>
    </row>
    <row r="42" spans="1:6">
      <c r="A42" s="11" t="s">
        <v>735</v>
      </c>
      <c r="B42" s="11" t="s">
        <v>586</v>
      </c>
      <c r="C42" s="108" t="s">
        <v>631</v>
      </c>
      <c r="D42" s="108" t="s">
        <v>576</v>
      </c>
      <c r="E42" s="114">
        <v>64</v>
      </c>
      <c r="F42" s="57">
        <f t="shared" si="0"/>
        <v>4.5079946467563572E-3</v>
      </c>
    </row>
    <row r="43" spans="1:6">
      <c r="A43" s="11" t="s">
        <v>762</v>
      </c>
      <c r="B43" s="11" t="s">
        <v>586</v>
      </c>
      <c r="C43" s="108" t="s">
        <v>631</v>
      </c>
      <c r="D43" s="108" t="s">
        <v>576</v>
      </c>
      <c r="E43" s="114">
        <v>63</v>
      </c>
      <c r="F43" s="57">
        <f t="shared" si="0"/>
        <v>4.4375572304007887E-3</v>
      </c>
    </row>
    <row r="44" spans="1:6">
      <c r="A44" s="11" t="s">
        <v>763</v>
      </c>
      <c r="B44" s="11" t="s">
        <v>638</v>
      </c>
      <c r="C44" s="108" t="s">
        <v>587</v>
      </c>
      <c r="D44" s="108" t="s">
        <v>576</v>
      </c>
      <c r="E44" s="114">
        <v>60</v>
      </c>
      <c r="F44" s="57">
        <f t="shared" si="0"/>
        <v>4.2262449813340848E-3</v>
      </c>
    </row>
    <row r="45" spans="1:6">
      <c r="A45" s="11" t="s">
        <v>689</v>
      </c>
      <c r="B45" s="11" t="s">
        <v>586</v>
      </c>
      <c r="C45" s="108" t="s">
        <v>587</v>
      </c>
      <c r="D45" s="108" t="s">
        <v>576</v>
      </c>
      <c r="E45" s="114">
        <v>56</v>
      </c>
      <c r="F45" s="57">
        <f t="shared" si="0"/>
        <v>3.9444953159118125E-3</v>
      </c>
    </row>
    <row r="46" spans="1:6">
      <c r="A46" s="11" t="s">
        <v>708</v>
      </c>
      <c r="B46" s="11" t="s">
        <v>586</v>
      </c>
      <c r="C46" s="108" t="s">
        <v>587</v>
      </c>
      <c r="D46" s="108" t="s">
        <v>576</v>
      </c>
      <c r="E46" s="114">
        <v>53</v>
      </c>
      <c r="F46" s="57">
        <f t="shared" si="0"/>
        <v>3.7331830668451082E-3</v>
      </c>
    </row>
    <row r="47" spans="1:6">
      <c r="A47" s="11" t="s">
        <v>764</v>
      </c>
      <c r="B47" s="11" t="s">
        <v>586</v>
      </c>
      <c r="C47" s="108" t="s">
        <v>587</v>
      </c>
      <c r="D47" s="108" t="s">
        <v>576</v>
      </c>
      <c r="E47" s="114">
        <v>52</v>
      </c>
      <c r="F47" s="57">
        <f t="shared" si="0"/>
        <v>3.6627456504895401E-3</v>
      </c>
    </row>
    <row r="48" spans="1:6">
      <c r="A48" s="11" t="s">
        <v>765</v>
      </c>
      <c r="B48" s="11" t="s">
        <v>766</v>
      </c>
      <c r="C48" s="108" t="s">
        <v>631</v>
      </c>
      <c r="D48" s="108" t="s">
        <v>576</v>
      </c>
      <c r="E48" s="114">
        <v>49</v>
      </c>
      <c r="F48" s="57">
        <f t="shared" si="0"/>
        <v>3.4514334014228358E-3</v>
      </c>
    </row>
    <row r="49" spans="1:6">
      <c r="A49" s="11" t="s">
        <v>734</v>
      </c>
      <c r="B49" s="11" t="s">
        <v>586</v>
      </c>
      <c r="C49" s="108" t="s">
        <v>587</v>
      </c>
      <c r="D49" s="108" t="s">
        <v>576</v>
      </c>
      <c r="E49" s="114">
        <v>46</v>
      </c>
      <c r="F49" s="57">
        <f t="shared" si="0"/>
        <v>3.2401211523561315E-3</v>
      </c>
    </row>
    <row r="50" spans="1:6">
      <c r="A50" s="11" t="s">
        <v>724</v>
      </c>
      <c r="B50" s="11" t="s">
        <v>586</v>
      </c>
      <c r="C50" s="108" t="s">
        <v>631</v>
      </c>
      <c r="D50" s="108" t="s">
        <v>576</v>
      </c>
      <c r="E50" s="114">
        <v>43</v>
      </c>
      <c r="F50" s="57">
        <f t="shared" si="0"/>
        <v>3.0288089032894272E-3</v>
      </c>
    </row>
    <row r="51" spans="1:6">
      <c r="A51" s="11" t="s">
        <v>767</v>
      </c>
      <c r="B51" s="11" t="s">
        <v>593</v>
      </c>
      <c r="C51" s="108" t="s">
        <v>631</v>
      </c>
      <c r="D51" s="108" t="s">
        <v>590</v>
      </c>
      <c r="E51" s="114">
        <v>39</v>
      </c>
      <c r="F51" s="57">
        <f t="shared" si="0"/>
        <v>2.7470592378671548E-3</v>
      </c>
    </row>
    <row r="52" spans="1:6">
      <c r="A52" s="11" t="s">
        <v>729</v>
      </c>
      <c r="B52" s="11" t="s">
        <v>730</v>
      </c>
      <c r="C52" s="108" t="s">
        <v>587</v>
      </c>
      <c r="D52" s="108" t="s">
        <v>576</v>
      </c>
      <c r="E52" s="114">
        <v>36</v>
      </c>
      <c r="F52" s="57">
        <f t="shared" si="0"/>
        <v>2.535746988800451E-3</v>
      </c>
    </row>
    <row r="53" spans="1:6">
      <c r="A53" s="11" t="s">
        <v>768</v>
      </c>
      <c r="B53" s="11" t="s">
        <v>769</v>
      </c>
      <c r="C53" s="108" t="s">
        <v>575</v>
      </c>
      <c r="D53" s="108" t="s">
        <v>576</v>
      </c>
      <c r="E53" s="114">
        <v>28</v>
      </c>
      <c r="F53" s="57">
        <f t="shared" si="0"/>
        <v>1.9722476579559062E-3</v>
      </c>
    </row>
    <row r="54" spans="1:6">
      <c r="A54" s="11" t="s">
        <v>770</v>
      </c>
      <c r="B54" s="11" t="s">
        <v>771</v>
      </c>
      <c r="C54" s="108" t="s">
        <v>631</v>
      </c>
      <c r="D54" s="108" t="s">
        <v>576</v>
      </c>
      <c r="E54" s="114">
        <v>26</v>
      </c>
      <c r="F54" s="57">
        <f t="shared" si="0"/>
        <v>1.83137282524477E-3</v>
      </c>
    </row>
    <row r="55" spans="1:6">
      <c r="A55" s="11" t="s">
        <v>772</v>
      </c>
      <c r="B55" s="11" t="s">
        <v>675</v>
      </c>
      <c r="C55" s="108" t="s">
        <v>631</v>
      </c>
      <c r="D55" s="108" t="s">
        <v>576</v>
      </c>
      <c r="E55" s="114">
        <v>17</v>
      </c>
      <c r="F55" s="57">
        <f t="shared" si="0"/>
        <v>1.1974360780446574E-3</v>
      </c>
    </row>
    <row r="56" spans="1:6">
      <c r="A56" s="11" t="s">
        <v>773</v>
      </c>
      <c r="B56" s="11" t="s">
        <v>774</v>
      </c>
      <c r="C56" s="108" t="s">
        <v>631</v>
      </c>
      <c r="D56" s="108" t="s">
        <v>576</v>
      </c>
      <c r="E56" s="114">
        <v>16</v>
      </c>
      <c r="F56" s="57">
        <f t="shared" si="0"/>
        <v>1.1269986616890893E-3</v>
      </c>
    </row>
    <row r="57" spans="1:6">
      <c r="A57" s="11" t="s">
        <v>725</v>
      </c>
      <c r="B57" s="11" t="s">
        <v>582</v>
      </c>
      <c r="C57" s="108" t="s">
        <v>631</v>
      </c>
      <c r="D57" s="108" t="s">
        <v>576</v>
      </c>
      <c r="E57" s="114">
        <v>13</v>
      </c>
      <c r="F57" s="57">
        <f t="shared" si="0"/>
        <v>9.1568641262238502E-4</v>
      </c>
    </row>
    <row r="58" spans="1:6">
      <c r="A58" s="11" t="s">
        <v>775</v>
      </c>
      <c r="B58" s="11" t="s">
        <v>776</v>
      </c>
      <c r="C58" s="108" t="s">
        <v>631</v>
      </c>
      <c r="D58" s="108" t="s">
        <v>576</v>
      </c>
      <c r="E58" s="114">
        <v>12</v>
      </c>
      <c r="F58" s="57">
        <f t="shared" si="0"/>
        <v>8.4524899626681692E-4</v>
      </c>
    </row>
    <row r="59" spans="1:6">
      <c r="A59" s="11" t="s">
        <v>715</v>
      </c>
      <c r="B59" s="11" t="s">
        <v>716</v>
      </c>
      <c r="C59" s="108" t="s">
        <v>631</v>
      </c>
      <c r="D59" s="108" t="s">
        <v>576</v>
      </c>
      <c r="E59" s="114">
        <v>11</v>
      </c>
      <c r="F59" s="57">
        <f t="shared" si="0"/>
        <v>7.7481157991124883E-4</v>
      </c>
    </row>
    <row r="60" spans="1:6">
      <c r="A60" s="11" t="s">
        <v>777</v>
      </c>
      <c r="B60" s="11" t="s">
        <v>778</v>
      </c>
      <c r="C60" s="108" t="s">
        <v>631</v>
      </c>
      <c r="D60" s="108" t="s">
        <v>576</v>
      </c>
      <c r="E60" s="114">
        <v>10</v>
      </c>
      <c r="F60" s="57">
        <f t="shared" si="0"/>
        <v>7.0437416355568073E-4</v>
      </c>
    </row>
    <row r="61" spans="1:6">
      <c r="A61" s="11" t="s">
        <v>720</v>
      </c>
      <c r="B61" s="11" t="s">
        <v>574</v>
      </c>
      <c r="C61" s="108" t="s">
        <v>631</v>
      </c>
      <c r="D61" s="108" t="s">
        <v>576</v>
      </c>
      <c r="E61" s="114">
        <v>8</v>
      </c>
      <c r="F61" s="57">
        <f t="shared" si="0"/>
        <v>5.6349933084454465E-4</v>
      </c>
    </row>
    <row r="62" spans="1:6">
      <c r="A62" s="11" t="s">
        <v>779</v>
      </c>
      <c r="B62" s="11" t="s">
        <v>586</v>
      </c>
      <c r="C62" s="108" t="s">
        <v>587</v>
      </c>
      <c r="D62" s="108" t="s">
        <v>576</v>
      </c>
      <c r="E62" s="114">
        <v>7</v>
      </c>
      <c r="F62" s="57">
        <f t="shared" si="0"/>
        <v>4.9306191448897656E-4</v>
      </c>
    </row>
    <row r="63" spans="1:6">
      <c r="A63" s="11" t="s">
        <v>780</v>
      </c>
      <c r="B63" s="11" t="s">
        <v>612</v>
      </c>
      <c r="C63" s="108" t="s">
        <v>631</v>
      </c>
      <c r="D63" s="108" t="s">
        <v>576</v>
      </c>
      <c r="E63" s="114">
        <v>6</v>
      </c>
      <c r="F63" s="57">
        <f t="shared" si="0"/>
        <v>4.2262449813340846E-4</v>
      </c>
    </row>
    <row r="64" spans="1:6">
      <c r="A64" s="11" t="s">
        <v>781</v>
      </c>
      <c r="B64" s="11" t="s">
        <v>612</v>
      </c>
      <c r="C64" s="108" t="s">
        <v>631</v>
      </c>
      <c r="D64" s="108" t="s">
        <v>576</v>
      </c>
      <c r="E64" s="114">
        <v>5</v>
      </c>
      <c r="F64" s="57">
        <f t="shared" si="0"/>
        <v>3.5218708177784037E-4</v>
      </c>
    </row>
    <row r="65" spans="1:6">
      <c r="A65" s="11" t="s">
        <v>782</v>
      </c>
      <c r="B65" s="11" t="s">
        <v>783</v>
      </c>
      <c r="C65" s="108" t="s">
        <v>631</v>
      </c>
      <c r="D65" s="108" t="s">
        <v>576</v>
      </c>
      <c r="E65" s="114">
        <v>4</v>
      </c>
      <c r="F65" s="57">
        <f t="shared" si="0"/>
        <v>2.8174966542227233E-4</v>
      </c>
    </row>
    <row r="66" spans="1:6">
      <c r="A66" s="108" t="s">
        <v>714</v>
      </c>
      <c r="B66" s="108" t="s">
        <v>591</v>
      </c>
      <c r="C66" s="108" t="s">
        <v>631</v>
      </c>
      <c r="D66" s="108" t="s">
        <v>576</v>
      </c>
      <c r="E66" s="108">
        <v>3</v>
      </c>
      <c r="F66" s="109">
        <f t="shared" si="0"/>
        <v>2.1131224906670423E-4</v>
      </c>
    </row>
    <row r="67" spans="1:6">
      <c r="A67" s="108" t="s">
        <v>784</v>
      </c>
      <c r="B67" s="108" t="s">
        <v>669</v>
      </c>
      <c r="C67" s="108" t="s">
        <v>631</v>
      </c>
      <c r="D67" s="108" t="s">
        <v>576</v>
      </c>
      <c r="E67" s="108">
        <v>3</v>
      </c>
      <c r="F67" s="109">
        <f t="shared" si="0"/>
        <v>2.1131224906670423E-4</v>
      </c>
    </row>
    <row r="68" spans="1:6">
      <c r="A68" s="108" t="s">
        <v>785</v>
      </c>
      <c r="B68" s="108" t="s">
        <v>786</v>
      </c>
      <c r="C68" s="108" t="s">
        <v>631</v>
      </c>
      <c r="D68" s="108" t="s">
        <v>576</v>
      </c>
      <c r="E68" s="108">
        <v>3</v>
      </c>
      <c r="F68" s="109">
        <f t="shared" si="0"/>
        <v>2.1131224906670423E-4</v>
      </c>
    </row>
    <row r="69" spans="1:6">
      <c r="A69" s="108" t="s">
        <v>787</v>
      </c>
      <c r="B69" s="108" t="s">
        <v>586</v>
      </c>
      <c r="C69" s="108" t="s">
        <v>631</v>
      </c>
      <c r="D69" s="108" t="s">
        <v>576</v>
      </c>
      <c r="E69" s="108">
        <v>1</v>
      </c>
      <c r="F69" s="109">
        <f t="shared" si="0"/>
        <v>7.0437416355568081E-5</v>
      </c>
    </row>
    <row r="70" spans="1:6">
      <c r="A70" s="108" t="s">
        <v>788</v>
      </c>
      <c r="B70" s="108" t="s">
        <v>612</v>
      </c>
      <c r="C70" s="108" t="s">
        <v>631</v>
      </c>
      <c r="D70" s="108" t="s">
        <v>576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789</v>
      </c>
      <c r="B71" s="108" t="s">
        <v>599</v>
      </c>
      <c r="C71" s="108" t="s">
        <v>631</v>
      </c>
      <c r="D71" s="108" t="s">
        <v>576</v>
      </c>
      <c r="E71" s="108">
        <v>1</v>
      </c>
      <c r="F71" s="109">
        <f t="shared" si="1"/>
        <v>7.0437416355568081E-5</v>
      </c>
    </row>
    <row r="72" spans="1:6">
      <c r="A72" s="108" t="s">
        <v>790</v>
      </c>
      <c r="B72" s="108" t="s">
        <v>778</v>
      </c>
      <c r="C72" s="108" t="s">
        <v>631</v>
      </c>
      <c r="D72" s="108" t="s">
        <v>576</v>
      </c>
      <c r="E72" s="108">
        <v>1</v>
      </c>
      <c r="F72" s="109">
        <f t="shared" si="1"/>
        <v>7.0437416355568081E-5</v>
      </c>
    </row>
    <row r="73" spans="1:6">
      <c r="A73" s="110" t="s">
        <v>791</v>
      </c>
      <c r="B73" s="110" t="s">
        <v>792</v>
      </c>
      <c r="C73" s="110" t="s">
        <v>631</v>
      </c>
      <c r="D73" s="110" t="s">
        <v>576</v>
      </c>
      <c r="E73" s="110">
        <v>1</v>
      </c>
      <c r="F73" s="111">
        <f t="shared" si="1"/>
        <v>7.0437416355568081E-5</v>
      </c>
    </row>
    <row r="75" spans="1:6">
      <c r="A75" t="s">
        <v>917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793</v>
      </c>
    </row>
    <row r="3" spans="1:6" ht="32.25" customHeight="1">
      <c r="A3" s="112" t="s">
        <v>567</v>
      </c>
      <c r="B3" s="113" t="s">
        <v>568</v>
      </c>
      <c r="C3" s="104" t="s">
        <v>569</v>
      </c>
      <c r="D3" s="105" t="s">
        <v>570</v>
      </c>
      <c r="E3" s="36" t="s">
        <v>794</v>
      </c>
      <c r="F3" s="37" t="s">
        <v>572</v>
      </c>
    </row>
    <row r="4" spans="1:6">
      <c r="A4" s="11" t="s">
        <v>759</v>
      </c>
      <c r="B4" s="1" t="s">
        <v>760</v>
      </c>
      <c r="C4" s="106" t="s">
        <v>631</v>
      </c>
      <c r="D4" s="20" t="s">
        <v>590</v>
      </c>
      <c r="E4" s="106">
        <v>4851</v>
      </c>
      <c r="F4" s="41">
        <f>E4/SUM(E$4:E$90)</f>
        <v>9.2890105892039901E-2</v>
      </c>
    </row>
    <row r="5" spans="1:6">
      <c r="A5" s="11" t="s">
        <v>795</v>
      </c>
      <c r="B5" s="11" t="s">
        <v>586</v>
      </c>
      <c r="C5" s="108" t="s">
        <v>631</v>
      </c>
      <c r="D5" s="103" t="s">
        <v>576</v>
      </c>
      <c r="E5" s="108">
        <v>4159</v>
      </c>
      <c r="F5" s="57">
        <f>E5/SUM(E$4:E$90)</f>
        <v>7.9639239415583166E-2</v>
      </c>
    </row>
    <row r="6" spans="1:6">
      <c r="A6" s="11" t="s">
        <v>762</v>
      </c>
      <c r="B6" s="11" t="s">
        <v>586</v>
      </c>
      <c r="C6" s="108" t="s">
        <v>631</v>
      </c>
      <c r="D6" s="103" t="s">
        <v>576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796</v>
      </c>
      <c r="B7" s="11" t="s">
        <v>783</v>
      </c>
      <c r="C7" s="108" t="s">
        <v>631</v>
      </c>
      <c r="D7" s="103" t="s">
        <v>576</v>
      </c>
      <c r="E7" s="108">
        <v>2366</v>
      </c>
      <c r="F7" s="57">
        <f t="shared" si="0"/>
        <v>4.5305708212856406E-2</v>
      </c>
    </row>
    <row r="8" spans="1:6">
      <c r="A8" s="11" t="s">
        <v>780</v>
      </c>
      <c r="B8" s="11" t="s">
        <v>612</v>
      </c>
      <c r="C8" s="108" t="s">
        <v>631</v>
      </c>
      <c r="D8" s="103" t="s">
        <v>576</v>
      </c>
      <c r="E8" s="108">
        <v>1801</v>
      </c>
      <c r="F8" s="57">
        <f t="shared" si="0"/>
        <v>3.4486720410547074E-2</v>
      </c>
    </row>
    <row r="9" spans="1:6">
      <c r="A9" s="11" t="s">
        <v>695</v>
      </c>
      <c r="B9" s="11" t="s">
        <v>586</v>
      </c>
      <c r="C9" s="108" t="s">
        <v>631</v>
      </c>
      <c r="D9" s="103" t="s">
        <v>590</v>
      </c>
      <c r="E9" s="108">
        <v>1762</v>
      </c>
      <c r="F9" s="57">
        <f t="shared" si="0"/>
        <v>3.3739923022423068E-2</v>
      </c>
    </row>
    <row r="10" spans="1:6">
      <c r="A10" s="11" t="s">
        <v>797</v>
      </c>
      <c r="B10" s="11" t="s">
        <v>798</v>
      </c>
      <c r="C10" s="108" t="s">
        <v>631</v>
      </c>
      <c r="D10" s="103" t="s">
        <v>590</v>
      </c>
      <c r="E10" s="108">
        <v>1514</v>
      </c>
      <c r="F10" s="57">
        <f t="shared" si="0"/>
        <v>2.8991057579993488E-2</v>
      </c>
    </row>
    <row r="11" spans="1:6">
      <c r="A11" s="11" t="s">
        <v>767</v>
      </c>
      <c r="B11" s="11" t="s">
        <v>593</v>
      </c>
      <c r="C11" s="108" t="s">
        <v>631</v>
      </c>
      <c r="D11" s="103" t="s">
        <v>590</v>
      </c>
      <c r="E11" s="108">
        <v>1476</v>
      </c>
      <c r="F11" s="57">
        <f t="shared" si="0"/>
        <v>2.8263408842847022E-2</v>
      </c>
    </row>
    <row r="12" spans="1:6">
      <c r="A12" s="11" t="s">
        <v>799</v>
      </c>
      <c r="B12" s="11" t="s">
        <v>646</v>
      </c>
      <c r="C12" s="108" t="s">
        <v>631</v>
      </c>
      <c r="D12" s="103" t="s">
        <v>576</v>
      </c>
      <c r="E12" s="108">
        <v>1381</v>
      </c>
      <c r="F12" s="57">
        <f t="shared" si="0"/>
        <v>2.6444286999980852E-2</v>
      </c>
    </row>
    <row r="13" spans="1:6">
      <c r="A13" s="11" t="s">
        <v>800</v>
      </c>
      <c r="B13" s="11" t="s">
        <v>801</v>
      </c>
      <c r="C13" s="108" t="s">
        <v>631</v>
      </c>
      <c r="D13" s="103" t="s">
        <v>590</v>
      </c>
      <c r="E13" s="108">
        <v>1273</v>
      </c>
      <c r="F13" s="57">
        <f t="shared" si="0"/>
        <v>2.4376232694406679E-2</v>
      </c>
    </row>
    <row r="14" spans="1:6">
      <c r="A14" s="11" t="s">
        <v>735</v>
      </c>
      <c r="B14" s="11" t="s">
        <v>586</v>
      </c>
      <c r="C14" s="108" t="s">
        <v>631</v>
      </c>
      <c r="D14" s="103" t="s">
        <v>576</v>
      </c>
      <c r="E14" s="108">
        <v>1249</v>
      </c>
      <c r="F14" s="57">
        <f t="shared" si="0"/>
        <v>2.3916665070945753E-2</v>
      </c>
    </row>
    <row r="15" spans="1:6">
      <c r="A15" s="11" t="s">
        <v>802</v>
      </c>
      <c r="B15" s="11" t="s">
        <v>803</v>
      </c>
      <c r="C15" s="108" t="s">
        <v>631</v>
      </c>
      <c r="D15" s="103" t="s">
        <v>590</v>
      </c>
      <c r="E15" s="108">
        <v>1246</v>
      </c>
      <c r="F15" s="57">
        <f t="shared" si="0"/>
        <v>2.3859219118013135E-2</v>
      </c>
    </row>
    <row r="16" spans="1:6">
      <c r="A16" s="11" t="s">
        <v>804</v>
      </c>
      <c r="B16" s="11" t="s">
        <v>612</v>
      </c>
      <c r="C16" s="108" t="s">
        <v>631</v>
      </c>
      <c r="D16" s="103" t="s">
        <v>576</v>
      </c>
      <c r="E16" s="108">
        <v>1116</v>
      </c>
      <c r="F16" s="57">
        <f t="shared" si="0"/>
        <v>2.1369894490933114E-2</v>
      </c>
    </row>
    <row r="17" spans="1:6">
      <c r="A17" s="11" t="s">
        <v>805</v>
      </c>
      <c r="B17" s="11" t="s">
        <v>806</v>
      </c>
      <c r="C17" s="108" t="s">
        <v>631</v>
      </c>
      <c r="D17" s="103" t="s">
        <v>590</v>
      </c>
      <c r="E17" s="108">
        <v>1082</v>
      </c>
      <c r="F17" s="57">
        <f t="shared" si="0"/>
        <v>2.0718840357696802E-2</v>
      </c>
    </row>
    <row r="18" spans="1:6">
      <c r="A18" s="11" t="s">
        <v>784</v>
      </c>
      <c r="B18" s="11" t="s">
        <v>669</v>
      </c>
      <c r="C18" s="108" t="s">
        <v>631</v>
      </c>
      <c r="D18" s="103" t="s">
        <v>576</v>
      </c>
      <c r="E18" s="108">
        <v>1034</v>
      </c>
      <c r="F18" s="57">
        <f t="shared" si="0"/>
        <v>1.9799705110774946E-2</v>
      </c>
    </row>
    <row r="19" spans="1:6">
      <c r="A19" s="11" t="s">
        <v>807</v>
      </c>
      <c r="B19" s="11" t="s">
        <v>599</v>
      </c>
      <c r="C19" s="108" t="s">
        <v>631</v>
      </c>
      <c r="D19" s="103" t="s">
        <v>576</v>
      </c>
      <c r="E19" s="108">
        <v>999</v>
      </c>
      <c r="F19" s="57">
        <f t="shared" si="0"/>
        <v>1.9129502326561094E-2</v>
      </c>
    </row>
    <row r="20" spans="1:6">
      <c r="A20" s="11" t="s">
        <v>808</v>
      </c>
      <c r="B20" s="11" t="s">
        <v>586</v>
      </c>
      <c r="C20" s="108" t="s">
        <v>631</v>
      </c>
      <c r="D20" s="103" t="s">
        <v>576</v>
      </c>
      <c r="E20" s="108">
        <v>873</v>
      </c>
      <c r="F20" s="57">
        <f t="shared" si="0"/>
        <v>1.6716772303391227E-2</v>
      </c>
    </row>
    <row r="21" spans="1:6">
      <c r="A21" s="11" t="s">
        <v>809</v>
      </c>
      <c r="B21" s="11" t="s">
        <v>669</v>
      </c>
      <c r="C21" s="108" t="s">
        <v>631</v>
      </c>
      <c r="D21" s="103" t="s">
        <v>576</v>
      </c>
      <c r="E21" s="108">
        <v>804</v>
      </c>
      <c r="F21" s="57">
        <f t="shared" si="0"/>
        <v>1.5395515385941061E-2</v>
      </c>
    </row>
    <row r="22" spans="1:6">
      <c r="A22" s="11" t="s">
        <v>810</v>
      </c>
      <c r="B22" s="11" t="s">
        <v>591</v>
      </c>
      <c r="C22" s="108" t="s">
        <v>631</v>
      </c>
      <c r="D22" s="103" t="s">
        <v>590</v>
      </c>
      <c r="E22" s="108">
        <v>768</v>
      </c>
      <c r="F22" s="57">
        <f t="shared" si="0"/>
        <v>1.4706163950749669E-2</v>
      </c>
    </row>
    <row r="23" spans="1:6">
      <c r="A23" s="11" t="s">
        <v>724</v>
      </c>
      <c r="B23" s="11" t="s">
        <v>586</v>
      </c>
      <c r="C23" s="108" t="s">
        <v>631</v>
      </c>
      <c r="D23" s="103" t="s">
        <v>576</v>
      </c>
      <c r="E23" s="108">
        <v>752</v>
      </c>
      <c r="F23" s="57">
        <f t="shared" si="0"/>
        <v>1.4399785535109051E-2</v>
      </c>
    </row>
    <row r="24" spans="1:6">
      <c r="A24" s="11" t="s">
        <v>811</v>
      </c>
      <c r="B24" s="11" t="s">
        <v>812</v>
      </c>
      <c r="C24" s="108" t="s">
        <v>631</v>
      </c>
      <c r="D24" s="103" t="s">
        <v>576</v>
      </c>
      <c r="E24" s="108">
        <v>729</v>
      </c>
      <c r="F24" s="57">
        <f t="shared" si="0"/>
        <v>1.3959366562625662E-2</v>
      </c>
    </row>
    <row r="25" spans="1:6">
      <c r="A25" s="11" t="s">
        <v>813</v>
      </c>
      <c r="B25" s="11" t="s">
        <v>658</v>
      </c>
      <c r="C25" s="108" t="s">
        <v>631</v>
      </c>
      <c r="D25" s="103" t="s">
        <v>590</v>
      </c>
      <c r="E25" s="108">
        <v>722</v>
      </c>
      <c r="F25" s="57">
        <f t="shared" si="0"/>
        <v>1.3825326005782892E-2</v>
      </c>
    </row>
    <row r="26" spans="1:6">
      <c r="A26" s="11" t="s">
        <v>757</v>
      </c>
      <c r="B26" s="11" t="s">
        <v>586</v>
      </c>
      <c r="C26" s="108" t="s">
        <v>631</v>
      </c>
      <c r="D26" s="103" t="s">
        <v>576</v>
      </c>
      <c r="E26" s="108">
        <v>721</v>
      </c>
      <c r="F26" s="57">
        <f t="shared" si="0"/>
        <v>1.3806177354805355E-2</v>
      </c>
    </row>
    <row r="27" spans="1:6">
      <c r="A27" s="11" t="s">
        <v>814</v>
      </c>
      <c r="B27" s="11" t="s">
        <v>591</v>
      </c>
      <c r="C27" s="108" t="s">
        <v>631</v>
      </c>
      <c r="D27" s="103" t="s">
        <v>576</v>
      </c>
      <c r="E27" s="108">
        <v>720</v>
      </c>
      <c r="F27" s="57">
        <f t="shared" si="0"/>
        <v>1.3787028703827815E-2</v>
      </c>
    </row>
    <row r="28" spans="1:6">
      <c r="A28" s="11" t="s">
        <v>815</v>
      </c>
      <c r="B28" s="11" t="s">
        <v>591</v>
      </c>
      <c r="C28" s="108" t="s">
        <v>631</v>
      </c>
      <c r="D28" s="103" t="s">
        <v>576</v>
      </c>
      <c r="E28" s="108">
        <v>716</v>
      </c>
      <c r="F28" s="57">
        <f t="shared" si="0"/>
        <v>1.3710434099917661E-2</v>
      </c>
    </row>
    <row r="29" spans="1:6">
      <c r="A29" s="11" t="s">
        <v>731</v>
      </c>
      <c r="B29" s="11" t="s">
        <v>672</v>
      </c>
      <c r="C29" s="108" t="s">
        <v>631</v>
      </c>
      <c r="D29" s="103" t="s">
        <v>590</v>
      </c>
      <c r="E29" s="108">
        <v>696</v>
      </c>
      <c r="F29" s="57">
        <f t="shared" si="0"/>
        <v>1.3327461080366889E-2</v>
      </c>
    </row>
    <row r="30" spans="1:6">
      <c r="A30" s="11" t="s">
        <v>816</v>
      </c>
      <c r="B30" s="11" t="s">
        <v>817</v>
      </c>
      <c r="C30" s="108" t="s">
        <v>631</v>
      </c>
      <c r="D30" s="103" t="s">
        <v>576</v>
      </c>
      <c r="E30" s="108">
        <v>609</v>
      </c>
      <c r="F30" s="57">
        <f t="shared" si="0"/>
        <v>1.1661528445321027E-2</v>
      </c>
    </row>
    <row r="31" spans="1:6">
      <c r="A31" s="11" t="s">
        <v>818</v>
      </c>
      <c r="B31" s="11" t="s">
        <v>819</v>
      </c>
      <c r="C31" s="108" t="s">
        <v>631</v>
      </c>
      <c r="D31" s="103" t="s">
        <v>576</v>
      </c>
      <c r="E31" s="108">
        <v>598</v>
      </c>
      <c r="F31" s="57">
        <f t="shared" si="0"/>
        <v>1.1450893284568102E-2</v>
      </c>
    </row>
    <row r="32" spans="1:6">
      <c r="A32" s="11" t="s">
        <v>714</v>
      </c>
      <c r="B32" s="11" t="s">
        <v>591</v>
      </c>
      <c r="C32" s="108" t="s">
        <v>631</v>
      </c>
      <c r="D32" s="103" t="s">
        <v>576</v>
      </c>
      <c r="E32" s="108">
        <v>596</v>
      </c>
      <c r="F32" s="57">
        <f t="shared" si="0"/>
        <v>1.1412595982613025E-2</v>
      </c>
    </row>
    <row r="33" spans="1:6">
      <c r="A33" s="11" t="s">
        <v>820</v>
      </c>
      <c r="B33" s="11" t="s">
        <v>599</v>
      </c>
      <c r="C33" s="108" t="s">
        <v>631</v>
      </c>
      <c r="D33" s="103" t="s">
        <v>576</v>
      </c>
      <c r="E33" s="108">
        <v>588</v>
      </c>
      <c r="F33" s="57">
        <f t="shared" si="0"/>
        <v>1.1259406774792716E-2</v>
      </c>
    </row>
    <row r="34" spans="1:6">
      <c r="A34" s="11" t="s">
        <v>821</v>
      </c>
      <c r="B34" s="11" t="s">
        <v>822</v>
      </c>
      <c r="C34" s="108" t="s">
        <v>631</v>
      </c>
      <c r="D34" s="103" t="s">
        <v>576</v>
      </c>
      <c r="E34" s="108">
        <v>573</v>
      </c>
      <c r="F34" s="57">
        <f t="shared" si="0"/>
        <v>1.0972177010129636E-2</v>
      </c>
    </row>
    <row r="35" spans="1:6">
      <c r="A35" s="11" t="s">
        <v>823</v>
      </c>
      <c r="B35" s="11" t="s">
        <v>824</v>
      </c>
      <c r="C35" s="108" t="s">
        <v>631</v>
      </c>
      <c r="D35" s="103" t="s">
        <v>576</v>
      </c>
      <c r="E35" s="108">
        <v>555</v>
      </c>
      <c r="F35" s="57">
        <f t="shared" si="0"/>
        <v>1.0627501292533941E-2</v>
      </c>
    </row>
    <row r="36" spans="1:6">
      <c r="A36" s="11" t="s">
        <v>825</v>
      </c>
      <c r="B36" s="11" t="s">
        <v>591</v>
      </c>
      <c r="C36" s="108" t="s">
        <v>631</v>
      </c>
      <c r="D36" s="103" t="s">
        <v>576</v>
      </c>
      <c r="E36" s="108">
        <v>526</v>
      </c>
      <c r="F36" s="57">
        <f t="shared" si="0"/>
        <v>1.0072190414185321E-2</v>
      </c>
    </row>
    <row r="37" spans="1:6">
      <c r="A37" s="11" t="s">
        <v>826</v>
      </c>
      <c r="B37" s="11" t="s">
        <v>827</v>
      </c>
      <c r="C37" s="108" t="s">
        <v>631</v>
      </c>
      <c r="D37" s="103" t="s">
        <v>576</v>
      </c>
      <c r="E37" s="108">
        <v>525</v>
      </c>
      <c r="F37" s="57">
        <f t="shared" si="0"/>
        <v>1.0053041763207782E-2</v>
      </c>
    </row>
    <row r="38" spans="1:6">
      <c r="A38" s="11" t="s">
        <v>828</v>
      </c>
      <c r="B38" s="11" t="s">
        <v>586</v>
      </c>
      <c r="C38" s="108" t="s">
        <v>631</v>
      </c>
      <c r="D38" s="103" t="s">
        <v>576</v>
      </c>
      <c r="E38" s="108">
        <v>487</v>
      </c>
      <c r="F38" s="57">
        <f t="shared" si="0"/>
        <v>9.3253930260613141E-3</v>
      </c>
    </row>
    <row r="39" spans="1:6">
      <c r="A39" s="11" t="s">
        <v>777</v>
      </c>
      <c r="B39" s="11" t="s">
        <v>778</v>
      </c>
      <c r="C39" s="108" t="s">
        <v>631</v>
      </c>
      <c r="D39" s="103" t="s">
        <v>576</v>
      </c>
      <c r="E39" s="108">
        <v>487</v>
      </c>
      <c r="F39" s="57">
        <f t="shared" si="0"/>
        <v>9.3253930260613141E-3</v>
      </c>
    </row>
    <row r="40" spans="1:6">
      <c r="A40" s="11" t="s">
        <v>829</v>
      </c>
      <c r="B40" s="11" t="s">
        <v>824</v>
      </c>
      <c r="C40" s="108" t="s">
        <v>631</v>
      </c>
      <c r="D40" s="103" t="s">
        <v>576</v>
      </c>
      <c r="E40" s="108">
        <v>456</v>
      </c>
      <c r="F40" s="57">
        <f t="shared" si="0"/>
        <v>8.7317848457576161E-3</v>
      </c>
    </row>
    <row r="41" spans="1:6">
      <c r="A41" s="11" t="s">
        <v>791</v>
      </c>
      <c r="B41" s="11" t="s">
        <v>792</v>
      </c>
      <c r="C41" s="108" t="s">
        <v>631</v>
      </c>
      <c r="D41" s="103" t="s">
        <v>576</v>
      </c>
      <c r="E41" s="108">
        <v>455</v>
      </c>
      <c r="F41" s="57">
        <f t="shared" si="0"/>
        <v>8.7126361947800785E-3</v>
      </c>
    </row>
    <row r="42" spans="1:6">
      <c r="A42" s="11" t="s">
        <v>830</v>
      </c>
      <c r="B42" s="11" t="s">
        <v>760</v>
      </c>
      <c r="C42" s="108" t="s">
        <v>631</v>
      </c>
      <c r="D42" s="103" t="s">
        <v>576</v>
      </c>
      <c r="E42" s="108">
        <v>428</v>
      </c>
      <c r="F42" s="57">
        <f t="shared" si="0"/>
        <v>8.1956226183865343E-3</v>
      </c>
    </row>
    <row r="43" spans="1:6">
      <c r="A43" s="11" t="s">
        <v>831</v>
      </c>
      <c r="B43" s="11" t="s">
        <v>586</v>
      </c>
      <c r="C43" s="108" t="s">
        <v>631</v>
      </c>
      <c r="D43" s="103" t="s">
        <v>576</v>
      </c>
      <c r="E43" s="108">
        <v>400</v>
      </c>
      <c r="F43" s="57">
        <f t="shared" si="0"/>
        <v>7.6594603910154525E-3</v>
      </c>
    </row>
    <row r="44" spans="1:6">
      <c r="A44" s="11" t="s">
        <v>832</v>
      </c>
      <c r="B44" s="11" t="s">
        <v>833</v>
      </c>
      <c r="C44" s="108" t="s">
        <v>631</v>
      </c>
      <c r="D44" s="103" t="s">
        <v>576</v>
      </c>
      <c r="E44" s="108">
        <v>392</v>
      </c>
      <c r="F44" s="57">
        <f t="shared" si="0"/>
        <v>7.5062711831951441E-3</v>
      </c>
    </row>
    <row r="45" spans="1:6">
      <c r="A45" s="11" t="s">
        <v>834</v>
      </c>
      <c r="B45" s="11" t="s">
        <v>612</v>
      </c>
      <c r="C45" s="108" t="s">
        <v>631</v>
      </c>
      <c r="D45" s="103" t="s">
        <v>576</v>
      </c>
      <c r="E45" s="108">
        <v>378</v>
      </c>
      <c r="F45" s="57">
        <f t="shared" si="0"/>
        <v>7.2381900695096032E-3</v>
      </c>
    </row>
    <row r="46" spans="1:6">
      <c r="A46" s="11" t="s">
        <v>718</v>
      </c>
      <c r="B46" s="11" t="s">
        <v>586</v>
      </c>
      <c r="C46" s="108" t="s">
        <v>631</v>
      </c>
      <c r="D46" s="103" t="s">
        <v>590</v>
      </c>
      <c r="E46" s="108">
        <v>361</v>
      </c>
      <c r="F46" s="57">
        <f t="shared" si="0"/>
        <v>6.9126630028914461E-3</v>
      </c>
    </row>
    <row r="47" spans="1:6">
      <c r="A47" s="11" t="s">
        <v>835</v>
      </c>
      <c r="B47" s="11" t="s">
        <v>836</v>
      </c>
      <c r="C47" s="108" t="s">
        <v>631</v>
      </c>
      <c r="D47" s="103" t="s">
        <v>576</v>
      </c>
      <c r="E47" s="108">
        <v>346</v>
      </c>
      <c r="F47" s="57">
        <f t="shared" si="0"/>
        <v>6.6254332382283667E-3</v>
      </c>
    </row>
    <row r="48" spans="1:6">
      <c r="A48" s="11" t="s">
        <v>837</v>
      </c>
      <c r="B48" s="11" t="s">
        <v>586</v>
      </c>
      <c r="C48" s="108" t="s">
        <v>631</v>
      </c>
      <c r="D48" s="103" t="s">
        <v>576</v>
      </c>
      <c r="E48" s="108">
        <v>320</v>
      </c>
      <c r="F48" s="57">
        <f t="shared" si="0"/>
        <v>6.1275683128123627E-3</v>
      </c>
    </row>
    <row r="49" spans="1:6">
      <c r="A49" s="11" t="s">
        <v>838</v>
      </c>
      <c r="B49" s="11" t="s">
        <v>677</v>
      </c>
      <c r="C49" s="108" t="s">
        <v>631</v>
      </c>
      <c r="D49" s="103" t="s">
        <v>590</v>
      </c>
      <c r="E49" s="108">
        <v>315</v>
      </c>
      <c r="F49" s="57">
        <f t="shared" si="0"/>
        <v>6.0318250579246696E-3</v>
      </c>
    </row>
    <row r="50" spans="1:6">
      <c r="A50" s="11" t="s">
        <v>839</v>
      </c>
      <c r="B50" s="11" t="s">
        <v>760</v>
      </c>
      <c r="C50" s="108" t="s">
        <v>631</v>
      </c>
      <c r="D50" s="103" t="s">
        <v>576</v>
      </c>
      <c r="E50" s="108">
        <v>304</v>
      </c>
      <c r="F50" s="57">
        <f t="shared" si="0"/>
        <v>5.8211898971717441E-3</v>
      </c>
    </row>
    <row r="51" spans="1:6">
      <c r="A51" s="11" t="s">
        <v>789</v>
      </c>
      <c r="B51" s="11" t="s">
        <v>599</v>
      </c>
      <c r="C51" s="108" t="s">
        <v>631</v>
      </c>
      <c r="D51" s="103" t="s">
        <v>576</v>
      </c>
      <c r="E51" s="108">
        <v>298</v>
      </c>
      <c r="F51" s="57">
        <f t="shared" si="0"/>
        <v>5.7062979913065125E-3</v>
      </c>
    </row>
    <row r="52" spans="1:6">
      <c r="A52" s="11" t="s">
        <v>727</v>
      </c>
      <c r="B52" s="11" t="s">
        <v>728</v>
      </c>
      <c r="C52" s="108" t="s">
        <v>631</v>
      </c>
      <c r="D52" s="103" t="s">
        <v>576</v>
      </c>
      <c r="E52" s="108">
        <v>283</v>
      </c>
      <c r="F52" s="57">
        <f t="shared" si="0"/>
        <v>5.4190682266434332E-3</v>
      </c>
    </row>
    <row r="53" spans="1:6">
      <c r="A53" s="11" t="s">
        <v>840</v>
      </c>
      <c r="B53" s="11" t="s">
        <v>841</v>
      </c>
      <c r="C53" s="108" t="s">
        <v>631</v>
      </c>
      <c r="D53" s="103" t="s">
        <v>576</v>
      </c>
      <c r="E53" s="108">
        <v>255</v>
      </c>
      <c r="F53" s="57">
        <f t="shared" si="0"/>
        <v>4.8829059992723514E-3</v>
      </c>
    </row>
    <row r="54" spans="1:6">
      <c r="A54" s="11" t="s">
        <v>720</v>
      </c>
      <c r="B54" s="11" t="s">
        <v>574</v>
      </c>
      <c r="C54" s="108" t="s">
        <v>631</v>
      </c>
      <c r="D54" s="103" t="s">
        <v>576</v>
      </c>
      <c r="E54" s="108">
        <v>248</v>
      </c>
      <c r="F54" s="57">
        <f t="shared" si="0"/>
        <v>4.7488654424295805E-3</v>
      </c>
    </row>
    <row r="55" spans="1:6">
      <c r="A55" s="11" t="s">
        <v>756</v>
      </c>
      <c r="B55" s="11" t="s">
        <v>591</v>
      </c>
      <c r="C55" s="108" t="s">
        <v>631</v>
      </c>
      <c r="D55" s="103" t="s">
        <v>576</v>
      </c>
      <c r="E55" s="108">
        <v>247</v>
      </c>
      <c r="F55" s="57">
        <f t="shared" si="0"/>
        <v>4.7297167914520421E-3</v>
      </c>
    </row>
    <row r="56" spans="1:6">
      <c r="A56" s="11" t="s">
        <v>765</v>
      </c>
      <c r="B56" s="11" t="s">
        <v>766</v>
      </c>
      <c r="C56" s="108" t="s">
        <v>631</v>
      </c>
      <c r="D56" s="103" t="s">
        <v>576</v>
      </c>
      <c r="E56" s="108">
        <v>243</v>
      </c>
      <c r="F56" s="57">
        <f t="shared" si="0"/>
        <v>4.6531221875418874E-3</v>
      </c>
    </row>
    <row r="57" spans="1:6">
      <c r="A57" s="11" t="s">
        <v>842</v>
      </c>
      <c r="B57" s="11" t="s">
        <v>612</v>
      </c>
      <c r="C57" s="108" t="s">
        <v>631</v>
      </c>
      <c r="D57" s="103" t="s">
        <v>576</v>
      </c>
      <c r="E57" s="108">
        <v>234</v>
      </c>
      <c r="F57" s="57">
        <f t="shared" si="0"/>
        <v>4.4807843287440396E-3</v>
      </c>
    </row>
    <row r="58" spans="1:6">
      <c r="A58" s="11" t="s">
        <v>843</v>
      </c>
      <c r="B58" s="11" t="s">
        <v>844</v>
      </c>
      <c r="C58" s="108" t="s">
        <v>631</v>
      </c>
      <c r="D58" s="103" t="s">
        <v>576</v>
      </c>
      <c r="E58" s="108">
        <v>228</v>
      </c>
      <c r="F58" s="57">
        <f t="shared" si="0"/>
        <v>4.365892422878808E-3</v>
      </c>
    </row>
    <row r="59" spans="1:6">
      <c r="A59" s="11" t="s">
        <v>775</v>
      </c>
      <c r="B59" s="11" t="s">
        <v>776</v>
      </c>
      <c r="C59" s="108" t="s">
        <v>631</v>
      </c>
      <c r="D59" s="103" t="s">
        <v>576</v>
      </c>
      <c r="E59" s="108">
        <v>226</v>
      </c>
      <c r="F59" s="57">
        <f t="shared" si="0"/>
        <v>4.3275951209237312E-3</v>
      </c>
    </row>
    <row r="60" spans="1:6">
      <c r="A60" s="11" t="s">
        <v>772</v>
      </c>
      <c r="B60" s="11" t="s">
        <v>675</v>
      </c>
      <c r="C60" s="108" t="s">
        <v>631</v>
      </c>
      <c r="D60" s="103" t="s">
        <v>576</v>
      </c>
      <c r="E60" s="108">
        <v>195</v>
      </c>
      <c r="F60" s="57">
        <f t="shared" si="0"/>
        <v>3.7339869406200332E-3</v>
      </c>
    </row>
    <row r="61" spans="1:6">
      <c r="A61" s="11" t="s">
        <v>845</v>
      </c>
      <c r="B61" s="11" t="s">
        <v>846</v>
      </c>
      <c r="C61" s="108" t="s">
        <v>631</v>
      </c>
      <c r="D61" s="103" t="s">
        <v>590</v>
      </c>
      <c r="E61" s="108">
        <v>185</v>
      </c>
      <c r="F61" s="57">
        <f t="shared" si="0"/>
        <v>3.5425004308446469E-3</v>
      </c>
    </row>
    <row r="62" spans="1:6">
      <c r="A62" s="11" t="s">
        <v>750</v>
      </c>
      <c r="B62" s="11" t="s">
        <v>751</v>
      </c>
      <c r="C62" s="108" t="s">
        <v>631</v>
      </c>
      <c r="D62" s="103" t="s">
        <v>576</v>
      </c>
      <c r="E62" s="108">
        <v>185</v>
      </c>
      <c r="F62" s="57">
        <f t="shared" si="0"/>
        <v>3.5425004308446469E-3</v>
      </c>
    </row>
    <row r="63" spans="1:6">
      <c r="A63" s="11" t="s">
        <v>773</v>
      </c>
      <c r="B63" s="11" t="s">
        <v>774</v>
      </c>
      <c r="C63" s="108" t="s">
        <v>631</v>
      </c>
      <c r="D63" s="103" t="s">
        <v>576</v>
      </c>
      <c r="E63" s="108">
        <v>174</v>
      </c>
      <c r="F63" s="57">
        <f t="shared" si="0"/>
        <v>3.3318652700917223E-3</v>
      </c>
    </row>
    <row r="64" spans="1:6">
      <c r="A64" s="11" t="s">
        <v>847</v>
      </c>
      <c r="B64" s="11" t="s">
        <v>586</v>
      </c>
      <c r="C64" s="108" t="s">
        <v>631</v>
      </c>
      <c r="D64" s="103" t="s">
        <v>576</v>
      </c>
      <c r="E64" s="108">
        <v>163</v>
      </c>
      <c r="F64" s="57">
        <f t="shared" si="0"/>
        <v>3.1212301093387971E-3</v>
      </c>
    </row>
    <row r="65" spans="1:6">
      <c r="A65" s="11" t="s">
        <v>725</v>
      </c>
      <c r="B65" s="11" t="s">
        <v>582</v>
      </c>
      <c r="C65" s="108" t="s">
        <v>631</v>
      </c>
      <c r="D65" s="103" t="s">
        <v>576</v>
      </c>
      <c r="E65" s="108">
        <v>133</v>
      </c>
      <c r="F65" s="57">
        <f t="shared" si="0"/>
        <v>2.546770580012638E-3</v>
      </c>
    </row>
    <row r="66" spans="1:6">
      <c r="A66" s="11" t="s">
        <v>719</v>
      </c>
      <c r="B66" s="11" t="s">
        <v>586</v>
      </c>
      <c r="C66" s="108" t="s">
        <v>631</v>
      </c>
      <c r="D66" s="103" t="s">
        <v>576</v>
      </c>
      <c r="E66" s="108">
        <v>112</v>
      </c>
      <c r="F66" s="57">
        <f t="shared" si="0"/>
        <v>2.1446489094843267E-3</v>
      </c>
    </row>
    <row r="67" spans="1:6">
      <c r="A67" s="11" t="s">
        <v>717</v>
      </c>
      <c r="B67" s="11" t="s">
        <v>586</v>
      </c>
      <c r="C67" s="108" t="s">
        <v>631</v>
      </c>
      <c r="D67" s="103" t="s">
        <v>576</v>
      </c>
      <c r="E67" s="108">
        <v>86</v>
      </c>
      <c r="F67" s="57">
        <f t="shared" si="0"/>
        <v>1.6467839840683225E-3</v>
      </c>
    </row>
    <row r="68" spans="1:6">
      <c r="A68" s="11" t="s">
        <v>848</v>
      </c>
      <c r="B68" s="11" t="s">
        <v>849</v>
      </c>
      <c r="C68" s="108" t="s">
        <v>631</v>
      </c>
      <c r="D68" s="103" t="s">
        <v>576</v>
      </c>
      <c r="E68" s="108">
        <v>84</v>
      </c>
      <c r="F68" s="57">
        <f t="shared" si="0"/>
        <v>1.6084866821132451E-3</v>
      </c>
    </row>
    <row r="69" spans="1:6">
      <c r="A69" s="11" t="s">
        <v>787</v>
      </c>
      <c r="B69" s="11" t="s">
        <v>586</v>
      </c>
      <c r="C69" s="108" t="s">
        <v>631</v>
      </c>
      <c r="D69" s="103" t="s">
        <v>576</v>
      </c>
      <c r="E69" s="108">
        <v>78</v>
      </c>
      <c r="F69" s="57">
        <f t="shared" si="0"/>
        <v>1.4935947762480133E-3</v>
      </c>
    </row>
    <row r="70" spans="1:6">
      <c r="A70" s="11" t="s">
        <v>850</v>
      </c>
      <c r="B70" s="11" t="s">
        <v>586</v>
      </c>
      <c r="C70" s="108" t="s">
        <v>631</v>
      </c>
      <c r="D70" s="103" t="s">
        <v>576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782</v>
      </c>
      <c r="B71" s="11" t="s">
        <v>783</v>
      </c>
      <c r="C71" s="108" t="s">
        <v>631</v>
      </c>
      <c r="D71" s="103" t="s">
        <v>576</v>
      </c>
      <c r="E71" s="108">
        <v>68</v>
      </c>
      <c r="F71" s="57">
        <f t="shared" si="1"/>
        <v>1.3021082664726269E-3</v>
      </c>
    </row>
    <row r="72" spans="1:6">
      <c r="A72" s="11" t="s">
        <v>770</v>
      </c>
      <c r="B72" s="11" t="s">
        <v>771</v>
      </c>
      <c r="C72" s="108" t="s">
        <v>631</v>
      </c>
      <c r="D72" s="103" t="s">
        <v>576</v>
      </c>
      <c r="E72" s="108">
        <v>60</v>
      </c>
      <c r="F72" s="57">
        <f t="shared" si="1"/>
        <v>1.148919058652318E-3</v>
      </c>
    </row>
    <row r="73" spans="1:6">
      <c r="A73" s="11" t="s">
        <v>851</v>
      </c>
      <c r="B73" s="11" t="s">
        <v>852</v>
      </c>
      <c r="C73" s="108" t="s">
        <v>631</v>
      </c>
      <c r="D73" s="103" t="s">
        <v>576</v>
      </c>
      <c r="E73" s="108">
        <v>53</v>
      </c>
      <c r="F73" s="57">
        <f t="shared" si="1"/>
        <v>1.0148785018095476E-3</v>
      </c>
    </row>
    <row r="74" spans="1:6">
      <c r="A74" s="11" t="s">
        <v>790</v>
      </c>
      <c r="B74" s="11" t="s">
        <v>778</v>
      </c>
      <c r="C74" s="108" t="s">
        <v>631</v>
      </c>
      <c r="D74" s="103" t="s">
        <v>576</v>
      </c>
      <c r="E74" s="108">
        <v>53</v>
      </c>
      <c r="F74" s="57">
        <f t="shared" si="1"/>
        <v>1.0148785018095476E-3</v>
      </c>
    </row>
    <row r="75" spans="1:6">
      <c r="A75" s="11" t="s">
        <v>754</v>
      </c>
      <c r="B75" s="11" t="s">
        <v>755</v>
      </c>
      <c r="C75" s="108" t="s">
        <v>631</v>
      </c>
      <c r="D75" s="103" t="s">
        <v>576</v>
      </c>
      <c r="E75" s="108">
        <v>52</v>
      </c>
      <c r="F75" s="57">
        <f t="shared" si="1"/>
        <v>9.957298508320089E-4</v>
      </c>
    </row>
    <row r="76" spans="1:6">
      <c r="A76" s="11" t="s">
        <v>853</v>
      </c>
      <c r="B76" s="11" t="s">
        <v>636</v>
      </c>
      <c r="C76" s="108" t="s">
        <v>631</v>
      </c>
      <c r="D76" s="103" t="s">
        <v>576</v>
      </c>
      <c r="E76" s="108">
        <v>45</v>
      </c>
      <c r="F76" s="57">
        <f t="shared" si="1"/>
        <v>8.6168929398923845E-4</v>
      </c>
    </row>
    <row r="77" spans="1:6">
      <c r="A77" s="11" t="s">
        <v>653</v>
      </c>
      <c r="B77" s="11" t="s">
        <v>586</v>
      </c>
      <c r="C77" s="108" t="s">
        <v>631</v>
      </c>
      <c r="D77" s="103" t="s">
        <v>576</v>
      </c>
      <c r="E77" s="108">
        <v>45</v>
      </c>
      <c r="F77" s="57">
        <f t="shared" si="1"/>
        <v>8.6168929398923845E-4</v>
      </c>
    </row>
    <row r="78" spans="1:6">
      <c r="A78" s="11" t="s">
        <v>715</v>
      </c>
      <c r="B78" s="11" t="s">
        <v>716</v>
      </c>
      <c r="C78" s="108" t="s">
        <v>631</v>
      </c>
      <c r="D78" s="103" t="s">
        <v>576</v>
      </c>
      <c r="E78" s="108">
        <v>38</v>
      </c>
      <c r="F78" s="57">
        <f t="shared" si="1"/>
        <v>7.2764873714646801E-4</v>
      </c>
    </row>
    <row r="79" spans="1:6">
      <c r="A79" s="11" t="s">
        <v>743</v>
      </c>
      <c r="B79" s="11" t="s">
        <v>668</v>
      </c>
      <c r="C79" s="108" t="s">
        <v>631</v>
      </c>
      <c r="D79" s="103" t="s">
        <v>576</v>
      </c>
      <c r="E79" s="108">
        <v>36</v>
      </c>
      <c r="F79" s="57">
        <f t="shared" si="1"/>
        <v>6.8935143519139078E-4</v>
      </c>
    </row>
    <row r="80" spans="1:6">
      <c r="A80" s="11" t="s">
        <v>854</v>
      </c>
      <c r="B80" s="11" t="s">
        <v>636</v>
      </c>
      <c r="C80" s="108" t="s">
        <v>631</v>
      </c>
      <c r="D80" s="103" t="s">
        <v>576</v>
      </c>
      <c r="E80" s="108">
        <v>32</v>
      </c>
      <c r="F80" s="57">
        <f t="shared" si="1"/>
        <v>6.1275683128123623E-4</v>
      </c>
    </row>
    <row r="81" spans="1:6">
      <c r="A81" s="11" t="s">
        <v>855</v>
      </c>
      <c r="B81" s="11" t="s">
        <v>856</v>
      </c>
      <c r="C81" s="108" t="s">
        <v>631</v>
      </c>
      <c r="D81" s="103" t="s">
        <v>576</v>
      </c>
      <c r="E81" s="108">
        <v>20</v>
      </c>
      <c r="F81" s="57">
        <f t="shared" si="1"/>
        <v>3.8297301955077267E-4</v>
      </c>
    </row>
    <row r="82" spans="1:6">
      <c r="A82" s="11" t="s">
        <v>857</v>
      </c>
      <c r="B82" s="11" t="s">
        <v>586</v>
      </c>
      <c r="C82" s="108" t="s">
        <v>631</v>
      </c>
      <c r="D82" s="103" t="s">
        <v>576</v>
      </c>
      <c r="E82" s="108">
        <v>16</v>
      </c>
      <c r="F82" s="57">
        <f t="shared" si="1"/>
        <v>3.0637841564061811E-4</v>
      </c>
    </row>
    <row r="83" spans="1:6">
      <c r="A83" s="11" t="s">
        <v>858</v>
      </c>
      <c r="B83" s="11" t="s">
        <v>859</v>
      </c>
      <c r="C83" s="108" t="s">
        <v>631</v>
      </c>
      <c r="D83" s="103" t="s">
        <v>576</v>
      </c>
      <c r="E83" s="108">
        <v>13</v>
      </c>
      <c r="F83" s="57">
        <f t="shared" si="1"/>
        <v>2.4893246270800222E-4</v>
      </c>
    </row>
    <row r="84" spans="1:6">
      <c r="A84" s="11" t="s">
        <v>673</v>
      </c>
      <c r="B84" s="11" t="s">
        <v>586</v>
      </c>
      <c r="C84" s="108" t="s">
        <v>631</v>
      </c>
      <c r="D84" s="103" t="s">
        <v>590</v>
      </c>
      <c r="E84" s="108">
        <v>12</v>
      </c>
      <c r="F84" s="57">
        <f t="shared" si="1"/>
        <v>2.2978381173046359E-4</v>
      </c>
    </row>
    <row r="85" spans="1:6">
      <c r="A85" s="11" t="s">
        <v>860</v>
      </c>
      <c r="B85" s="11" t="s">
        <v>636</v>
      </c>
      <c r="C85" s="108" t="s">
        <v>631</v>
      </c>
      <c r="D85" s="103" t="s">
        <v>576</v>
      </c>
      <c r="E85" s="108">
        <v>11</v>
      </c>
      <c r="F85" s="57">
        <f t="shared" si="1"/>
        <v>2.1063516075292495E-4</v>
      </c>
    </row>
    <row r="86" spans="1:6">
      <c r="A86" s="108" t="s">
        <v>861</v>
      </c>
      <c r="B86" s="108" t="s">
        <v>862</v>
      </c>
      <c r="C86" s="108" t="s">
        <v>631</v>
      </c>
      <c r="D86" s="108" t="s">
        <v>576</v>
      </c>
      <c r="E86" s="108">
        <v>8</v>
      </c>
      <c r="F86" s="109">
        <f t="shared" si="1"/>
        <v>1.5318920782030906E-4</v>
      </c>
    </row>
    <row r="87" spans="1:6">
      <c r="A87" s="108" t="s">
        <v>863</v>
      </c>
      <c r="B87" s="108" t="s">
        <v>623</v>
      </c>
      <c r="C87" s="108" t="s">
        <v>587</v>
      </c>
      <c r="D87" s="108" t="s">
        <v>576</v>
      </c>
      <c r="E87" s="108">
        <v>8</v>
      </c>
      <c r="F87" s="109">
        <f t="shared" si="1"/>
        <v>1.5318920782030906E-4</v>
      </c>
    </row>
    <row r="88" spans="1:6">
      <c r="A88" s="108" t="s">
        <v>864</v>
      </c>
      <c r="B88" s="108" t="s">
        <v>582</v>
      </c>
      <c r="C88" s="108" t="s">
        <v>631</v>
      </c>
      <c r="D88" s="108" t="s">
        <v>576</v>
      </c>
      <c r="E88" s="108">
        <v>7</v>
      </c>
      <c r="F88" s="109">
        <f t="shared" si="1"/>
        <v>1.3404055684277042E-4</v>
      </c>
    </row>
    <row r="89" spans="1:6">
      <c r="A89" s="108" t="s">
        <v>865</v>
      </c>
      <c r="B89" s="108" t="s">
        <v>586</v>
      </c>
      <c r="C89" s="108" t="s">
        <v>631</v>
      </c>
      <c r="D89" s="108" t="s">
        <v>576</v>
      </c>
      <c r="E89" s="108">
        <v>2</v>
      </c>
      <c r="F89" s="109">
        <f t="shared" si="1"/>
        <v>3.8297301955077264E-5</v>
      </c>
    </row>
    <row r="90" spans="1:6">
      <c r="A90" s="110" t="s">
        <v>726</v>
      </c>
      <c r="B90" s="110" t="s">
        <v>582</v>
      </c>
      <c r="C90" s="110" t="s">
        <v>631</v>
      </c>
      <c r="D90" s="110" t="s">
        <v>576</v>
      </c>
      <c r="E90" s="110">
        <v>2</v>
      </c>
      <c r="F90" s="111">
        <f t="shared" si="1"/>
        <v>3.8297301955077264E-5</v>
      </c>
    </row>
    <row r="92" spans="1:6">
      <c r="A92" t="s">
        <v>917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866</v>
      </c>
    </row>
    <row r="3" spans="1:8" ht="30">
      <c r="A3" s="112" t="s">
        <v>567</v>
      </c>
      <c r="B3" s="115" t="s">
        <v>568</v>
      </c>
      <c r="C3" s="112" t="s">
        <v>569</v>
      </c>
      <c r="D3" s="116" t="s">
        <v>570</v>
      </c>
      <c r="E3" s="68" t="s">
        <v>571</v>
      </c>
      <c r="F3" s="117" t="s">
        <v>867</v>
      </c>
    </row>
    <row r="4" spans="1:8">
      <c r="A4" s="108" t="s">
        <v>604</v>
      </c>
      <c r="B4" s="108" t="s">
        <v>605</v>
      </c>
      <c r="C4" s="108" t="s">
        <v>575</v>
      </c>
      <c r="D4" s="108" t="s">
        <v>576</v>
      </c>
      <c r="E4" s="108">
        <v>245</v>
      </c>
      <c r="F4" s="109">
        <f>E4/SUM(E$4:E$13)</f>
        <v>0.31051964512040559</v>
      </c>
    </row>
    <row r="5" spans="1:8">
      <c r="A5" s="108" t="s">
        <v>616</v>
      </c>
      <c r="B5" s="108" t="s">
        <v>617</v>
      </c>
      <c r="C5" s="108" t="s">
        <v>587</v>
      </c>
      <c r="D5" s="108" t="s">
        <v>590</v>
      </c>
      <c r="E5" s="108">
        <v>175</v>
      </c>
      <c r="F5" s="109">
        <f>E5/SUM(E$4:E$13)</f>
        <v>0.2217997465145754</v>
      </c>
      <c r="H5" s="101"/>
    </row>
    <row r="6" spans="1:8">
      <c r="A6" s="108" t="s">
        <v>637</v>
      </c>
      <c r="B6" s="108" t="s">
        <v>638</v>
      </c>
      <c r="C6" s="108" t="s">
        <v>587</v>
      </c>
      <c r="D6" s="108" t="s">
        <v>590</v>
      </c>
      <c r="E6" s="108">
        <v>111</v>
      </c>
      <c r="F6" s="109">
        <f t="shared" ref="F6:F13" si="0">E6/SUM(E$4:E$13)</f>
        <v>0.14068441064638784</v>
      </c>
    </row>
    <row r="7" spans="1:8">
      <c r="A7" s="108" t="s">
        <v>615</v>
      </c>
      <c r="B7" s="108" t="s">
        <v>658</v>
      </c>
      <c r="C7" s="108" t="s">
        <v>575</v>
      </c>
      <c r="D7" s="108" t="s">
        <v>576</v>
      </c>
      <c r="E7" s="108">
        <v>71</v>
      </c>
      <c r="F7" s="109">
        <f t="shared" si="0"/>
        <v>8.9987325728770592E-2</v>
      </c>
    </row>
    <row r="8" spans="1:8">
      <c r="A8" s="108" t="s">
        <v>667</v>
      </c>
      <c r="B8" s="108" t="s">
        <v>668</v>
      </c>
      <c r="C8" s="108" t="s">
        <v>575</v>
      </c>
      <c r="D8" s="108" t="s">
        <v>590</v>
      </c>
      <c r="E8" s="108">
        <v>56</v>
      </c>
      <c r="F8" s="109">
        <f t="shared" si="0"/>
        <v>7.0975918884664133E-2</v>
      </c>
    </row>
    <row r="9" spans="1:8">
      <c r="A9" s="108" t="s">
        <v>615</v>
      </c>
      <c r="B9" s="108" t="s">
        <v>669</v>
      </c>
      <c r="C9" s="108" t="s">
        <v>575</v>
      </c>
      <c r="D9" s="108" t="s">
        <v>576</v>
      </c>
      <c r="E9" s="108">
        <v>55</v>
      </c>
      <c r="F9" s="109">
        <f t="shared" si="0"/>
        <v>6.9708491761723695E-2</v>
      </c>
    </row>
    <row r="10" spans="1:8">
      <c r="A10" s="108" t="s">
        <v>691</v>
      </c>
      <c r="B10" s="108" t="s">
        <v>692</v>
      </c>
      <c r="C10" s="108" t="s">
        <v>575</v>
      </c>
      <c r="D10" s="108" t="s">
        <v>590</v>
      </c>
      <c r="E10" s="108">
        <v>33</v>
      </c>
      <c r="F10" s="109">
        <f t="shared" si="0"/>
        <v>4.1825095057034217E-2</v>
      </c>
    </row>
    <row r="11" spans="1:8">
      <c r="A11" s="108" t="s">
        <v>696</v>
      </c>
      <c r="B11" s="108" t="s">
        <v>605</v>
      </c>
      <c r="C11" s="108" t="s">
        <v>575</v>
      </c>
      <c r="D11" s="108" t="s">
        <v>590</v>
      </c>
      <c r="E11" s="108">
        <v>32</v>
      </c>
      <c r="F11" s="109">
        <f t="shared" si="0"/>
        <v>4.0557667934093787E-2</v>
      </c>
    </row>
    <row r="12" spans="1:8">
      <c r="A12" s="108" t="s">
        <v>725</v>
      </c>
      <c r="B12" s="108" t="s">
        <v>582</v>
      </c>
      <c r="C12" s="108" t="s">
        <v>631</v>
      </c>
      <c r="D12" s="108" t="s">
        <v>576</v>
      </c>
      <c r="E12" s="108">
        <v>6</v>
      </c>
      <c r="F12" s="109">
        <f t="shared" si="0"/>
        <v>7.6045627376425855E-3</v>
      </c>
    </row>
    <row r="13" spans="1:8">
      <c r="A13" s="110" t="s">
        <v>726</v>
      </c>
      <c r="B13" s="110" t="s">
        <v>582</v>
      </c>
      <c r="C13" s="110" t="s">
        <v>631</v>
      </c>
      <c r="D13" s="110" t="s">
        <v>576</v>
      </c>
      <c r="E13" s="110">
        <v>5</v>
      </c>
      <c r="F13" s="111">
        <f t="shared" si="0"/>
        <v>6.3371356147021544E-3</v>
      </c>
    </row>
    <row r="15" spans="1:8">
      <c r="A15" t="s">
        <v>917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20"/>
  <sheetViews>
    <sheetView view="pageBreakPreview" zoomScale="115" zoomScaleNormal="100" zoomScaleSheetLayoutView="115" workbookViewId="0"/>
  </sheetViews>
  <sheetFormatPr defaultColWidth="8.85546875" defaultRowHeight="15"/>
  <cols>
    <col min="1" max="1" width="42.42578125" customWidth="1"/>
    <col min="2" max="2" width="17.140625" customWidth="1"/>
    <col min="3" max="3" width="17.5703125" customWidth="1"/>
    <col min="4" max="4" width="8.7109375" bestFit="1" customWidth="1"/>
    <col min="5" max="5" width="18.5703125" customWidth="1"/>
    <col min="6" max="6" width="17.7109375" customWidth="1"/>
  </cols>
  <sheetData>
    <row r="1" spans="1:8">
      <c r="A1" s="24" t="s">
        <v>868</v>
      </c>
    </row>
    <row r="3" spans="1:8" ht="45" customHeight="1">
      <c r="A3" s="104" t="s">
        <v>567</v>
      </c>
      <c r="B3" s="113" t="s">
        <v>568</v>
      </c>
      <c r="C3" s="104" t="s">
        <v>569</v>
      </c>
      <c r="D3" s="105" t="s">
        <v>570</v>
      </c>
      <c r="E3" s="36" t="s">
        <v>737</v>
      </c>
      <c r="F3" s="37" t="s">
        <v>867</v>
      </c>
    </row>
    <row r="4" spans="1:8">
      <c r="A4" s="1" t="s">
        <v>637</v>
      </c>
      <c r="B4" s="106" t="s">
        <v>638</v>
      </c>
      <c r="C4" s="20" t="s">
        <v>587</v>
      </c>
      <c r="D4" s="106" t="s">
        <v>590</v>
      </c>
      <c r="E4" s="20">
        <v>1012</v>
      </c>
      <c r="F4" s="107">
        <f>E4/SUM(E$4:E$18)</f>
        <v>0.37056023434639324</v>
      </c>
    </row>
    <row r="5" spans="1:8">
      <c r="A5" s="11" t="s">
        <v>738</v>
      </c>
      <c r="B5" s="108" t="s">
        <v>739</v>
      </c>
      <c r="C5" s="103" t="s">
        <v>587</v>
      </c>
      <c r="D5" s="108" t="s">
        <v>576</v>
      </c>
      <c r="E5" s="103">
        <v>597</v>
      </c>
      <c r="F5" s="109">
        <f>E5/SUM(E$4:E$18)</f>
        <v>0.21860124496521421</v>
      </c>
    </row>
    <row r="6" spans="1:8">
      <c r="A6" s="11" t="s">
        <v>616</v>
      </c>
      <c r="B6" s="108" t="s">
        <v>617</v>
      </c>
      <c r="C6" s="103" t="s">
        <v>587</v>
      </c>
      <c r="D6" s="108" t="s">
        <v>590</v>
      </c>
      <c r="E6" s="103">
        <v>389</v>
      </c>
      <c r="F6" s="109">
        <f t="shared" ref="F6:F18" si="0">E6/SUM(E$4:E$18)</f>
        <v>0.14243866715488832</v>
      </c>
      <c r="H6" s="101"/>
    </row>
    <row r="7" spans="1:8">
      <c r="A7" s="11" t="s">
        <v>743</v>
      </c>
      <c r="B7" s="108" t="s">
        <v>744</v>
      </c>
      <c r="C7" s="103" t="s">
        <v>587</v>
      </c>
      <c r="D7" s="108" t="s">
        <v>576</v>
      </c>
      <c r="E7" s="103">
        <v>262</v>
      </c>
      <c r="F7" s="109">
        <f t="shared" si="0"/>
        <v>9.5935554741852808E-2</v>
      </c>
    </row>
    <row r="8" spans="1:8">
      <c r="A8" s="11" t="s">
        <v>750</v>
      </c>
      <c r="B8" s="108" t="s">
        <v>751</v>
      </c>
      <c r="C8" s="103" t="s">
        <v>631</v>
      </c>
      <c r="D8" s="108" t="s">
        <v>576</v>
      </c>
      <c r="E8" s="103">
        <v>132</v>
      </c>
      <c r="F8" s="109">
        <f t="shared" si="0"/>
        <v>4.8333943610399124E-2</v>
      </c>
    </row>
    <row r="9" spans="1:8">
      <c r="A9" s="11" t="s">
        <v>749</v>
      </c>
      <c r="B9" s="108" t="s">
        <v>658</v>
      </c>
      <c r="C9" s="103" t="s">
        <v>587</v>
      </c>
      <c r="D9" s="108" t="s">
        <v>576</v>
      </c>
      <c r="E9" s="103">
        <v>105</v>
      </c>
      <c r="F9" s="109">
        <f t="shared" si="0"/>
        <v>3.8447455144635663E-2</v>
      </c>
    </row>
    <row r="10" spans="1:8">
      <c r="A10" s="11" t="s">
        <v>758</v>
      </c>
      <c r="B10" s="108" t="s">
        <v>841</v>
      </c>
      <c r="C10" s="103" t="s">
        <v>587</v>
      </c>
      <c r="D10" s="108" t="s">
        <v>576</v>
      </c>
      <c r="E10" s="103">
        <v>77</v>
      </c>
      <c r="F10" s="109">
        <f t="shared" si="0"/>
        <v>2.8194800439399488E-2</v>
      </c>
    </row>
    <row r="11" spans="1:8">
      <c r="A11" s="11" t="s">
        <v>763</v>
      </c>
      <c r="B11" s="108" t="s">
        <v>638</v>
      </c>
      <c r="C11" s="103" t="s">
        <v>587</v>
      </c>
      <c r="D11" s="108" t="s">
        <v>576</v>
      </c>
      <c r="E11" s="103">
        <v>60</v>
      </c>
      <c r="F11" s="109">
        <f t="shared" si="0"/>
        <v>2.1969974368363236E-2</v>
      </c>
    </row>
    <row r="12" spans="1:8">
      <c r="A12" s="11" t="s">
        <v>765</v>
      </c>
      <c r="B12" s="108" t="s">
        <v>766</v>
      </c>
      <c r="C12" s="103" t="s">
        <v>631</v>
      </c>
      <c r="D12" s="108" t="s">
        <v>576</v>
      </c>
      <c r="E12" s="103">
        <v>49</v>
      </c>
      <c r="F12" s="109">
        <f t="shared" si="0"/>
        <v>1.794214573416331E-2</v>
      </c>
    </row>
    <row r="13" spans="1:8">
      <c r="A13" s="11" t="s">
        <v>768</v>
      </c>
      <c r="B13" s="108" t="s">
        <v>769</v>
      </c>
      <c r="C13" s="103" t="s">
        <v>575</v>
      </c>
      <c r="D13" s="108" t="s">
        <v>576</v>
      </c>
      <c r="E13" s="103">
        <v>28</v>
      </c>
      <c r="F13" s="109">
        <f t="shared" si="0"/>
        <v>1.0252654705236177E-2</v>
      </c>
    </row>
    <row r="14" spans="1:8">
      <c r="A14" s="108" t="s">
        <v>725</v>
      </c>
      <c r="B14" s="108" t="s">
        <v>582</v>
      </c>
      <c r="C14" s="108" t="s">
        <v>631</v>
      </c>
      <c r="D14" s="108" t="s">
        <v>576</v>
      </c>
      <c r="E14" s="108">
        <v>13</v>
      </c>
      <c r="F14" s="109">
        <f t="shared" si="0"/>
        <v>4.7601611131453678E-3</v>
      </c>
    </row>
    <row r="15" spans="1:8">
      <c r="A15" s="108" t="s">
        <v>782</v>
      </c>
      <c r="B15" s="108" t="s">
        <v>783</v>
      </c>
      <c r="C15" s="108" t="s">
        <v>631</v>
      </c>
      <c r="D15" s="108" t="s">
        <v>576</v>
      </c>
      <c r="E15" s="108">
        <v>4</v>
      </c>
      <c r="F15" s="109">
        <f t="shared" si="0"/>
        <v>1.4646649578908826E-3</v>
      </c>
    </row>
    <row r="16" spans="1:8">
      <c r="A16" s="108" t="s">
        <v>784</v>
      </c>
      <c r="B16" s="108" t="s">
        <v>669</v>
      </c>
      <c r="C16" s="108" t="s">
        <v>631</v>
      </c>
      <c r="D16" s="108" t="s">
        <v>576</v>
      </c>
      <c r="E16" s="108">
        <v>3</v>
      </c>
      <c r="F16" s="109">
        <f t="shared" si="0"/>
        <v>1.0984987184181618E-3</v>
      </c>
    </row>
    <row r="17" spans="1:6">
      <c r="A17" s="108" t="s">
        <v>843</v>
      </c>
      <c r="B17" s="108" t="s">
        <v>844</v>
      </c>
      <c r="C17" s="108" t="s">
        <v>631</v>
      </c>
      <c r="D17" s="108" t="s">
        <v>576</v>
      </c>
      <c r="E17" s="108">
        <v>0</v>
      </c>
      <c r="F17" s="109">
        <f t="shared" si="0"/>
        <v>0</v>
      </c>
    </row>
    <row r="18" spans="1:6">
      <c r="A18" s="110" t="s">
        <v>726</v>
      </c>
      <c r="B18" s="110" t="s">
        <v>766</v>
      </c>
      <c r="C18" s="110" t="s">
        <v>631</v>
      </c>
      <c r="D18" s="110" t="s">
        <v>576</v>
      </c>
      <c r="E18" s="110">
        <v>0</v>
      </c>
      <c r="F18" s="111">
        <f t="shared" si="0"/>
        <v>0</v>
      </c>
    </row>
    <row r="20" spans="1:6">
      <c r="A20" t="s">
        <v>917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zoomScale="115" zoomScaleNormal="100" zoomScaleSheetLayoutView="115" workbookViewId="0">
      <selection activeCell="E27" sqref="E27"/>
    </sheetView>
  </sheetViews>
  <sheetFormatPr defaultColWidth="8.85546875" defaultRowHeight="15"/>
  <cols>
    <col min="1" max="1" width="47.28515625" customWidth="1"/>
    <col min="2" max="2" width="16.42578125" bestFit="1" customWidth="1"/>
    <col min="3" max="3" width="9.28515625" bestFit="1" customWidth="1"/>
    <col min="4" max="4" width="8.7109375" bestFit="1" customWidth="1"/>
    <col min="5" max="5" width="17" customWidth="1"/>
    <col min="6" max="6" width="19.85546875" customWidth="1"/>
  </cols>
  <sheetData>
    <row r="1" spans="1:6">
      <c r="A1" s="24" t="s">
        <v>911</v>
      </c>
    </row>
    <row r="3" spans="1:6" ht="60">
      <c r="A3" s="112" t="s">
        <v>567</v>
      </c>
      <c r="B3" s="113" t="s">
        <v>568</v>
      </c>
      <c r="C3" s="104" t="s">
        <v>569</v>
      </c>
      <c r="D3" s="105" t="s">
        <v>570</v>
      </c>
      <c r="E3" s="36" t="s">
        <v>794</v>
      </c>
      <c r="F3" s="37" t="s">
        <v>867</v>
      </c>
    </row>
    <row r="4" spans="1:6">
      <c r="A4" s="11" t="s">
        <v>796</v>
      </c>
      <c r="B4" s="1" t="s">
        <v>783</v>
      </c>
      <c r="C4" s="106" t="s">
        <v>631</v>
      </c>
      <c r="D4" s="20" t="s">
        <v>576</v>
      </c>
      <c r="E4" s="106">
        <v>2366</v>
      </c>
      <c r="F4" s="107">
        <f t="shared" ref="F4:F19" si="0">E4/SUM(E$4:E$19)</f>
        <v>0.32961827807188632</v>
      </c>
    </row>
    <row r="5" spans="1:6">
      <c r="A5" s="11" t="s">
        <v>784</v>
      </c>
      <c r="B5" s="11" t="s">
        <v>669</v>
      </c>
      <c r="C5" s="108" t="s">
        <v>631</v>
      </c>
      <c r="D5" s="103" t="s">
        <v>576</v>
      </c>
      <c r="E5" s="108">
        <v>1034</v>
      </c>
      <c r="F5" s="109">
        <f t="shared" si="0"/>
        <v>0.14405126776260796</v>
      </c>
    </row>
    <row r="6" spans="1:6">
      <c r="A6" s="11" t="s">
        <v>809</v>
      </c>
      <c r="B6" s="11" t="s">
        <v>669</v>
      </c>
      <c r="C6" s="108" t="s">
        <v>631</v>
      </c>
      <c r="D6" s="103" t="s">
        <v>576</v>
      </c>
      <c r="E6" s="108">
        <v>804</v>
      </c>
      <c r="F6" s="109">
        <f t="shared" si="0"/>
        <v>0.11200891613262748</v>
      </c>
    </row>
    <row r="7" spans="1:6">
      <c r="A7" s="11" t="s">
        <v>813</v>
      </c>
      <c r="B7" s="11" t="s">
        <v>658</v>
      </c>
      <c r="C7" s="108" t="s">
        <v>631</v>
      </c>
      <c r="D7" s="103" t="s">
        <v>590</v>
      </c>
      <c r="E7" s="108">
        <v>722</v>
      </c>
      <c r="F7" s="109">
        <f t="shared" si="0"/>
        <v>0.10058512120367791</v>
      </c>
    </row>
    <row r="8" spans="1:6">
      <c r="A8" s="11" t="s">
        <v>823</v>
      </c>
      <c r="B8" s="11" t="s">
        <v>824</v>
      </c>
      <c r="C8" s="108" t="s">
        <v>631</v>
      </c>
      <c r="D8" s="103" t="s">
        <v>576</v>
      </c>
      <c r="E8" s="108">
        <v>555</v>
      </c>
      <c r="F8" s="109">
        <f t="shared" si="0"/>
        <v>7.7319587628865982E-2</v>
      </c>
    </row>
    <row r="9" spans="1:6">
      <c r="A9" s="11" t="s">
        <v>829</v>
      </c>
      <c r="B9" s="11" t="s">
        <v>824</v>
      </c>
      <c r="C9" s="108" t="s">
        <v>631</v>
      </c>
      <c r="D9" s="103" t="s">
        <v>576</v>
      </c>
      <c r="E9" s="108">
        <v>456</v>
      </c>
      <c r="F9" s="109">
        <f t="shared" si="0"/>
        <v>6.3527444970743946E-2</v>
      </c>
    </row>
    <row r="10" spans="1:6">
      <c r="A10" s="11" t="s">
        <v>840</v>
      </c>
      <c r="B10" s="11" t="s">
        <v>841</v>
      </c>
      <c r="C10" s="108" t="s">
        <v>631</v>
      </c>
      <c r="D10" s="103" t="s">
        <v>576</v>
      </c>
      <c r="E10" s="108">
        <v>255</v>
      </c>
      <c r="F10" s="109">
        <f t="shared" si="0"/>
        <v>3.5525215937587069E-2</v>
      </c>
    </row>
    <row r="11" spans="1:6">
      <c r="A11" s="11" t="s">
        <v>765</v>
      </c>
      <c r="B11" s="11" t="s">
        <v>766</v>
      </c>
      <c r="C11" s="108" t="s">
        <v>631</v>
      </c>
      <c r="D11" s="103" t="s">
        <v>576</v>
      </c>
      <c r="E11" s="108">
        <v>243</v>
      </c>
      <c r="F11" s="109">
        <f t="shared" si="0"/>
        <v>3.3853441069935916E-2</v>
      </c>
    </row>
    <row r="12" spans="1:6">
      <c r="A12" s="11" t="s">
        <v>843</v>
      </c>
      <c r="B12" s="11" t="s">
        <v>844</v>
      </c>
      <c r="C12" s="108" t="s">
        <v>631</v>
      </c>
      <c r="D12" s="103" t="s">
        <v>576</v>
      </c>
      <c r="E12" s="108">
        <v>228</v>
      </c>
      <c r="F12" s="109">
        <f t="shared" si="0"/>
        <v>3.1763722485371973E-2</v>
      </c>
    </row>
    <row r="13" spans="1:6">
      <c r="A13" s="11" t="s">
        <v>750</v>
      </c>
      <c r="B13" s="11" t="s">
        <v>751</v>
      </c>
      <c r="C13" s="108" t="s">
        <v>631</v>
      </c>
      <c r="D13" s="103" t="s">
        <v>576</v>
      </c>
      <c r="E13" s="108">
        <v>185</v>
      </c>
      <c r="F13" s="109">
        <f t="shared" si="0"/>
        <v>2.5773195876288658E-2</v>
      </c>
    </row>
    <row r="14" spans="1:6">
      <c r="A14" s="11" t="s">
        <v>725</v>
      </c>
      <c r="B14" s="11" t="s">
        <v>582</v>
      </c>
      <c r="C14" s="108" t="s">
        <v>631</v>
      </c>
      <c r="D14" s="103" t="s">
        <v>576</v>
      </c>
      <c r="E14" s="108">
        <v>133</v>
      </c>
      <c r="F14" s="109">
        <f t="shared" si="0"/>
        <v>1.8528838116466981E-2</v>
      </c>
    </row>
    <row r="15" spans="1:6">
      <c r="A15" s="11" t="s">
        <v>848</v>
      </c>
      <c r="B15" s="11" t="s">
        <v>849</v>
      </c>
      <c r="C15" s="108" t="s">
        <v>631</v>
      </c>
      <c r="D15" s="103" t="s">
        <v>576</v>
      </c>
      <c r="E15" s="108">
        <v>84</v>
      </c>
      <c r="F15" s="109">
        <f t="shared" si="0"/>
        <v>1.1702424073558095E-2</v>
      </c>
    </row>
    <row r="16" spans="1:6">
      <c r="A16" s="11" t="s">
        <v>782</v>
      </c>
      <c r="B16" s="11" t="s">
        <v>783</v>
      </c>
      <c r="C16" s="108" t="s">
        <v>631</v>
      </c>
      <c r="D16" s="103" t="s">
        <v>576</v>
      </c>
      <c r="E16" s="108">
        <v>68</v>
      </c>
      <c r="F16" s="109">
        <f t="shared" si="0"/>
        <v>9.4733909166898854E-3</v>
      </c>
    </row>
    <row r="17" spans="1:6">
      <c r="A17" s="11" t="s">
        <v>743</v>
      </c>
      <c r="B17" s="11" t="s">
        <v>668</v>
      </c>
      <c r="C17" s="108" t="s">
        <v>631</v>
      </c>
      <c r="D17" s="103" t="s">
        <v>576</v>
      </c>
      <c r="E17" s="108">
        <v>36</v>
      </c>
      <c r="F17" s="109">
        <f t="shared" si="0"/>
        <v>5.0153246029534691E-3</v>
      </c>
    </row>
    <row r="18" spans="1:6">
      <c r="A18" s="11" t="s">
        <v>864</v>
      </c>
      <c r="B18" s="11" t="s">
        <v>582</v>
      </c>
      <c r="C18" s="108" t="s">
        <v>631</v>
      </c>
      <c r="D18" s="103" t="s">
        <v>576</v>
      </c>
      <c r="E18" s="108">
        <v>7</v>
      </c>
      <c r="F18" s="109">
        <f t="shared" si="0"/>
        <v>9.752020061298412E-4</v>
      </c>
    </row>
    <row r="19" spans="1:6">
      <c r="A19" s="14" t="s">
        <v>726</v>
      </c>
      <c r="B19" s="14" t="s">
        <v>582</v>
      </c>
      <c r="C19" s="110" t="s">
        <v>631</v>
      </c>
      <c r="D19" s="145" t="s">
        <v>576</v>
      </c>
      <c r="E19" s="110">
        <v>2</v>
      </c>
      <c r="F19" s="111">
        <f t="shared" si="0"/>
        <v>2.7862914460852607E-4</v>
      </c>
    </row>
    <row r="21" spans="1:6">
      <c r="A21" t="s">
        <v>917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/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8" t="s">
        <v>912</v>
      </c>
    </row>
    <row r="2" spans="1:5" ht="15.75" thickBot="1">
      <c r="A2" s="119"/>
      <c r="B2" s="119"/>
      <c r="C2" s="119"/>
      <c r="D2" s="119"/>
      <c r="E2" s="119"/>
    </row>
    <row r="3" spans="1:5">
      <c r="A3" s="120" t="s">
        <v>869</v>
      </c>
      <c r="B3" s="156" t="s">
        <v>870</v>
      </c>
      <c r="C3" s="157"/>
      <c r="D3" s="157"/>
      <c r="E3" s="158"/>
    </row>
    <row r="4" spans="1:5">
      <c r="A4" s="121"/>
      <c r="B4" s="159">
        <v>2000</v>
      </c>
      <c r="C4" s="160"/>
      <c r="D4" s="161">
        <v>2010</v>
      </c>
      <c r="E4" s="162"/>
    </row>
    <row r="5" spans="1:5" ht="30">
      <c r="A5" s="121"/>
      <c r="B5" s="122" t="s">
        <v>870</v>
      </c>
      <c r="C5" s="123" t="s">
        <v>873</v>
      </c>
      <c r="D5" s="123" t="s">
        <v>870</v>
      </c>
      <c r="E5" s="125" t="s">
        <v>873</v>
      </c>
    </row>
    <row r="6" spans="1:5">
      <c r="A6" s="126" t="s">
        <v>874</v>
      </c>
      <c r="B6" s="127">
        <v>79518</v>
      </c>
      <c r="C6" s="128">
        <v>0.14281634742315255</v>
      </c>
      <c r="D6" s="129">
        <v>50111</v>
      </c>
      <c r="E6" s="131">
        <v>5.6206606471874823E-2</v>
      </c>
    </row>
    <row r="7" spans="1:5">
      <c r="A7" s="132" t="s">
        <v>875</v>
      </c>
      <c r="B7" s="133">
        <v>6631</v>
      </c>
      <c r="C7" s="134">
        <v>1.1909444399543809E-2</v>
      </c>
      <c r="D7" s="135">
        <v>6654</v>
      </c>
      <c r="E7" s="137">
        <v>7.4634064270091413E-3</v>
      </c>
    </row>
    <row r="8" spans="1:5">
      <c r="A8" s="132" t="s">
        <v>876</v>
      </c>
      <c r="B8" s="133">
        <v>3582</v>
      </c>
      <c r="C8" s="134">
        <v>6.4333629677523641E-3</v>
      </c>
      <c r="D8" s="135">
        <v>10595</v>
      </c>
      <c r="E8" s="137">
        <v>1.1883797880096461E-2</v>
      </c>
    </row>
    <row r="9" spans="1:5">
      <c r="A9" s="132" t="s">
        <v>537</v>
      </c>
      <c r="B9" s="133">
        <v>4955</v>
      </c>
      <c r="C9" s="134">
        <v>8.8993058361845241E-3</v>
      </c>
      <c r="D9" s="135">
        <v>4970</v>
      </c>
      <c r="E9" s="137">
        <v>5.5745611575346308E-3</v>
      </c>
    </row>
    <row r="10" spans="1:5">
      <c r="A10" s="132" t="s">
        <v>877</v>
      </c>
      <c r="B10" s="133">
        <v>160189</v>
      </c>
      <c r="C10" s="134">
        <v>0.28770351212766149</v>
      </c>
      <c r="D10" s="135">
        <v>419599</v>
      </c>
      <c r="E10" s="137">
        <v>0.47063989680892826</v>
      </c>
    </row>
    <row r="11" spans="1:5">
      <c r="A11" s="132" t="s">
        <v>878</v>
      </c>
      <c r="B11" s="133">
        <v>83485</v>
      </c>
      <c r="C11" s="134">
        <v>0.14994118016828759</v>
      </c>
      <c r="D11" s="135">
        <v>59169</v>
      </c>
      <c r="E11" s="137">
        <v>6.6366440468846391E-2</v>
      </c>
    </row>
    <row r="12" spans="1:5">
      <c r="A12" s="132" t="s">
        <v>879</v>
      </c>
      <c r="B12" s="133">
        <v>24898</v>
      </c>
      <c r="C12" s="134">
        <v>4.4717440304605907E-2</v>
      </c>
      <c r="D12" s="135">
        <v>42022</v>
      </c>
      <c r="E12" s="137">
        <v>4.7133643654309908E-2</v>
      </c>
    </row>
    <row r="13" spans="1:5">
      <c r="A13" s="132" t="s">
        <v>880</v>
      </c>
      <c r="B13" s="133">
        <v>173668</v>
      </c>
      <c r="C13" s="134">
        <v>0.31191213843763749</v>
      </c>
      <c r="D13" s="135">
        <v>281347</v>
      </c>
      <c r="E13" s="137">
        <v>0.31557063541024061</v>
      </c>
    </row>
    <row r="14" spans="1:5">
      <c r="A14" s="132" t="s">
        <v>881</v>
      </c>
      <c r="B14" s="133">
        <v>14225</v>
      </c>
      <c r="C14" s="134">
        <v>2.5548461255242148E-2</v>
      </c>
      <c r="D14" s="135">
        <v>17083</v>
      </c>
      <c r="E14" s="137">
        <v>1.9161011721159776E-2</v>
      </c>
    </row>
    <row r="15" spans="1:5" ht="15.75" thickBot="1">
      <c r="A15" s="138" t="s">
        <v>533</v>
      </c>
      <c r="B15" s="139">
        <v>556785</v>
      </c>
      <c r="C15" s="140">
        <v>1</v>
      </c>
      <c r="D15" s="141">
        <v>891550</v>
      </c>
      <c r="E15" s="143">
        <v>1</v>
      </c>
    </row>
    <row r="17" spans="1:5" ht="15.75" thickBot="1"/>
    <row r="18" spans="1:5">
      <c r="A18" s="120" t="s">
        <v>869</v>
      </c>
      <c r="B18" s="156" t="s">
        <v>871</v>
      </c>
      <c r="C18" s="157"/>
      <c r="D18" s="157"/>
      <c r="E18" s="158"/>
    </row>
    <row r="19" spans="1:5">
      <c r="A19" s="121"/>
      <c r="B19" s="159">
        <v>2000</v>
      </c>
      <c r="C19" s="160"/>
      <c r="D19" s="161">
        <v>2010</v>
      </c>
      <c r="E19" s="162"/>
    </row>
    <row r="20" spans="1:5" ht="30">
      <c r="A20" s="121"/>
      <c r="B20" s="122" t="s">
        <v>871</v>
      </c>
      <c r="C20" s="123" t="s">
        <v>873</v>
      </c>
      <c r="D20" s="124" t="s">
        <v>871</v>
      </c>
      <c r="E20" s="125" t="s">
        <v>873</v>
      </c>
    </row>
    <row r="21" spans="1:5">
      <c r="A21" s="126" t="s">
        <v>874</v>
      </c>
      <c r="B21" s="127">
        <v>78535</v>
      </c>
      <c r="C21" s="128">
        <v>0.12939435828405632</v>
      </c>
      <c r="D21" s="130">
        <v>73588</v>
      </c>
      <c r="E21" s="131">
        <v>8.0017136898373628E-2</v>
      </c>
    </row>
    <row r="22" spans="1:5">
      <c r="A22" s="132" t="s">
        <v>875</v>
      </c>
      <c r="B22" s="133">
        <v>11770</v>
      </c>
      <c r="C22" s="134">
        <v>1.9392265830563991E-2</v>
      </c>
      <c r="D22" s="136">
        <v>14277</v>
      </c>
      <c r="E22" s="137">
        <v>1.5524333634533895E-2</v>
      </c>
    </row>
    <row r="23" spans="1:5">
      <c r="A23" s="132" t="s">
        <v>876</v>
      </c>
      <c r="B23" s="133">
        <v>9544</v>
      </c>
      <c r="C23" s="134">
        <v>1.5724705614860043E-2</v>
      </c>
      <c r="D23" s="136">
        <v>19097</v>
      </c>
      <c r="E23" s="137">
        <v>2.0765440878244293E-2</v>
      </c>
    </row>
    <row r="24" spans="1:5">
      <c r="A24" s="132" t="s">
        <v>537</v>
      </c>
      <c r="B24" s="133">
        <v>9430</v>
      </c>
      <c r="C24" s="134">
        <v>1.553687908090216E-2</v>
      </c>
      <c r="D24" s="136">
        <v>10386</v>
      </c>
      <c r="E24" s="137">
        <v>1.1293390006883031E-2</v>
      </c>
    </row>
    <row r="25" spans="1:5">
      <c r="A25" s="132" t="s">
        <v>877</v>
      </c>
      <c r="B25" s="133">
        <v>96102</v>
      </c>
      <c r="C25" s="134">
        <v>0.15833776812649622</v>
      </c>
      <c r="D25" s="136">
        <v>194284</v>
      </c>
      <c r="E25" s="137">
        <v>0.21125794185415586</v>
      </c>
    </row>
    <row r="26" spans="1:5">
      <c r="A26" s="132" t="s">
        <v>878</v>
      </c>
      <c r="B26" s="133">
        <v>90659</v>
      </c>
      <c r="C26" s="134">
        <v>0.14936987493059481</v>
      </c>
      <c r="D26" s="136">
        <v>120840</v>
      </c>
      <c r="E26" s="137">
        <v>0.1313973857531047</v>
      </c>
    </row>
    <row r="27" spans="1:5">
      <c r="A27" s="132" t="s">
        <v>879</v>
      </c>
      <c r="B27" s="133">
        <v>222941</v>
      </c>
      <c r="C27" s="134">
        <v>0.36731785357109314</v>
      </c>
      <c r="D27" s="136">
        <v>336925</v>
      </c>
      <c r="E27" s="137">
        <v>0.36636100790189341</v>
      </c>
    </row>
    <row r="28" spans="1:5">
      <c r="A28" s="132" t="s">
        <v>880</v>
      </c>
      <c r="B28" s="133">
        <v>64415</v>
      </c>
      <c r="C28" s="134">
        <v>0.10613022969207982</v>
      </c>
      <c r="D28" s="136">
        <v>120091</v>
      </c>
      <c r="E28" s="137">
        <v>0.13058294813369825</v>
      </c>
    </row>
    <row r="29" spans="1:5">
      <c r="A29" s="132" t="s">
        <v>881</v>
      </c>
      <c r="B29" s="133">
        <v>20404</v>
      </c>
      <c r="C29" s="134">
        <v>3.3617654376111104E-2</v>
      </c>
      <c r="D29" s="136">
        <v>30165</v>
      </c>
      <c r="E29" s="137">
        <v>3.2800414939112905E-2</v>
      </c>
    </row>
    <row r="30" spans="1:5" ht="15.75" thickBot="1">
      <c r="A30" s="138" t="s">
        <v>533</v>
      </c>
      <c r="B30" s="139">
        <v>606943</v>
      </c>
      <c r="C30" s="140">
        <v>1</v>
      </c>
      <c r="D30" s="142">
        <v>919653</v>
      </c>
      <c r="E30" s="143">
        <v>1</v>
      </c>
    </row>
    <row r="32" spans="1:5" ht="15.75" thickBot="1"/>
    <row r="33" spans="1:5">
      <c r="A33" s="120" t="s">
        <v>869</v>
      </c>
      <c r="B33" s="156" t="s">
        <v>872</v>
      </c>
      <c r="C33" s="157"/>
      <c r="D33" s="157"/>
      <c r="E33" s="158"/>
    </row>
    <row r="34" spans="1:5">
      <c r="A34" s="121"/>
      <c r="B34" s="159">
        <v>2000</v>
      </c>
      <c r="C34" s="160"/>
      <c r="D34" s="161">
        <v>2010</v>
      </c>
      <c r="E34" s="162"/>
    </row>
    <row r="35" spans="1:5" ht="30">
      <c r="A35" s="121"/>
      <c r="B35" s="122" t="s">
        <v>872</v>
      </c>
      <c r="C35" s="123" t="s">
        <v>873</v>
      </c>
      <c r="D35" s="124" t="s">
        <v>872</v>
      </c>
      <c r="E35" s="125" t="s">
        <v>873</v>
      </c>
    </row>
    <row r="36" spans="1:5">
      <c r="A36" s="126" t="s">
        <v>874</v>
      </c>
      <c r="B36" s="127">
        <v>111192</v>
      </c>
      <c r="C36" s="128">
        <v>8.9491407562889938E-2</v>
      </c>
      <c r="D36" s="130">
        <v>128054</v>
      </c>
      <c r="E36" s="131">
        <v>7.7505191565907017E-2</v>
      </c>
    </row>
    <row r="37" spans="1:5">
      <c r="A37" s="132" t="s">
        <v>875</v>
      </c>
      <c r="B37" s="133">
        <v>116645</v>
      </c>
      <c r="C37" s="134">
        <v>9.3880182343813387E-2</v>
      </c>
      <c r="D37" s="136">
        <v>152273</v>
      </c>
      <c r="E37" s="137">
        <v>9.2163837406995158E-2</v>
      </c>
    </row>
    <row r="38" spans="1:5">
      <c r="A38" s="132" t="s">
        <v>876</v>
      </c>
      <c r="B38" s="133">
        <v>108199</v>
      </c>
      <c r="C38" s="134">
        <v>8.7082531179375575E-2</v>
      </c>
      <c r="D38" s="136">
        <v>101353</v>
      </c>
      <c r="E38" s="137">
        <v>6.1344305377257824E-2</v>
      </c>
    </row>
    <row r="39" spans="1:5">
      <c r="A39" s="132" t="s">
        <v>537</v>
      </c>
      <c r="B39" s="133">
        <v>1978</v>
      </c>
      <c r="C39" s="134">
        <v>1.5919670853963982E-3</v>
      </c>
      <c r="D39" s="136">
        <v>3886</v>
      </c>
      <c r="E39" s="137">
        <v>2.3520169180589021E-3</v>
      </c>
    </row>
    <row r="40" spans="1:5">
      <c r="A40" s="132" t="s">
        <v>877</v>
      </c>
      <c r="B40" s="133">
        <v>81308</v>
      </c>
      <c r="C40" s="134">
        <v>6.543966621810432E-2</v>
      </c>
      <c r="D40" s="136">
        <v>129657</v>
      </c>
      <c r="E40" s="137">
        <v>7.8475413675955494E-2</v>
      </c>
    </row>
    <row r="41" spans="1:5">
      <c r="A41" s="132" t="s">
        <v>878</v>
      </c>
      <c r="B41" s="133">
        <v>255995</v>
      </c>
      <c r="C41" s="134">
        <v>0.20603418302631493</v>
      </c>
      <c r="D41" s="136">
        <v>357776</v>
      </c>
      <c r="E41" s="137">
        <v>0.21654534350886304</v>
      </c>
    </row>
    <row r="42" spans="1:5">
      <c r="A42" s="132" t="s">
        <v>879</v>
      </c>
      <c r="B42" s="133">
        <v>443800</v>
      </c>
      <c r="C42" s="134">
        <v>0.3571865482805468</v>
      </c>
      <c r="D42" s="136">
        <v>600359</v>
      </c>
      <c r="E42" s="137">
        <v>0.36336966672900783</v>
      </c>
    </row>
    <row r="43" spans="1:5">
      <c r="A43" s="132" t="s">
        <v>880</v>
      </c>
      <c r="B43" s="133">
        <v>66905</v>
      </c>
      <c r="C43" s="134">
        <v>5.3847602552298292E-2</v>
      </c>
      <c r="D43" s="136">
        <v>108987</v>
      </c>
      <c r="E43" s="137">
        <v>6.5964814165848054E-2</v>
      </c>
    </row>
    <row r="44" spans="1:5">
      <c r="A44" s="132" t="s">
        <v>881</v>
      </c>
      <c r="B44" s="133">
        <v>53549</v>
      </c>
      <c r="C44" s="134">
        <v>4.3098202960511492E-2</v>
      </c>
      <c r="D44" s="136">
        <v>69854</v>
      </c>
      <c r="E44" s="137">
        <v>4.2279410652106678E-2</v>
      </c>
    </row>
    <row r="45" spans="1:5" ht="15.75" thickBot="1">
      <c r="A45" s="138" t="s">
        <v>533</v>
      </c>
      <c r="B45" s="139">
        <v>1242488</v>
      </c>
      <c r="C45" s="140">
        <v>1</v>
      </c>
      <c r="D45" s="142">
        <v>1652199</v>
      </c>
      <c r="E45" s="143">
        <v>1</v>
      </c>
    </row>
    <row r="47" spans="1:5">
      <c r="A47" t="s">
        <v>917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882</v>
      </c>
    </row>
    <row r="4" spans="1:24">
      <c r="A4" s="151" t="s">
        <v>1</v>
      </c>
      <c r="B4" s="151"/>
      <c r="C4" s="151"/>
      <c r="D4" s="151"/>
      <c r="E4" s="151"/>
      <c r="G4" s="151" t="s">
        <v>2</v>
      </c>
      <c r="H4" s="151"/>
      <c r="I4" s="151"/>
      <c r="J4" s="151"/>
      <c r="K4" s="151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1" t="s">
        <v>40</v>
      </c>
      <c r="B62" s="151"/>
      <c r="C62" s="151"/>
      <c r="D62" s="151"/>
      <c r="E62" s="151"/>
      <c r="G62" s="151" t="s">
        <v>41</v>
      </c>
      <c r="H62" s="151"/>
      <c r="I62" s="151"/>
      <c r="J62" s="151"/>
      <c r="K62" s="151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1" t="s">
        <v>52</v>
      </c>
      <c r="B94" s="151"/>
      <c r="C94" s="151"/>
      <c r="D94" s="151"/>
      <c r="E94" s="151"/>
      <c r="G94" s="151" t="s">
        <v>53</v>
      </c>
      <c r="H94" s="151"/>
      <c r="I94" s="151"/>
      <c r="J94" s="151"/>
      <c r="K94" s="151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1" t="s">
        <v>44</v>
      </c>
      <c r="B126" s="151"/>
      <c r="C126" s="151"/>
      <c r="D126" s="151"/>
      <c r="E126" s="151"/>
      <c r="G126" s="151" t="s">
        <v>45</v>
      </c>
      <c r="H126" s="151"/>
      <c r="I126" s="151"/>
      <c r="J126" s="151"/>
      <c r="K126" s="151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919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>
      <selection activeCell="A2" sqref="A2"/>
    </sheetView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938</v>
      </c>
    </row>
    <row r="3" spans="1:22">
      <c r="A3" t="s">
        <v>882</v>
      </c>
    </row>
    <row r="4" spans="1:22">
      <c r="A4" s="151" t="s">
        <v>1</v>
      </c>
      <c r="B4" s="151"/>
      <c r="C4" s="151"/>
      <c r="D4" s="151"/>
      <c r="E4" s="151"/>
      <c r="G4" s="151" t="s">
        <v>2</v>
      </c>
      <c r="H4" s="151"/>
      <c r="I4" s="151"/>
      <c r="J4" s="151"/>
      <c r="K4" s="151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1019337</v>
      </c>
      <c r="C7" s="8">
        <v>1043102</v>
      </c>
      <c r="D7" s="8">
        <v>23765</v>
      </c>
      <c r="E7" s="9">
        <v>3.8484781311529659E-3</v>
      </c>
      <c r="G7" s="1" t="s">
        <v>7</v>
      </c>
      <c r="H7" s="8">
        <v>1043102</v>
      </c>
      <c r="I7" s="8">
        <v>1038784</v>
      </c>
      <c r="J7" s="8">
        <v>-4318</v>
      </c>
      <c r="K7" s="9">
        <v>-1.3817670659792558E-3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486222</v>
      </c>
      <c r="C9" s="12">
        <v>507088</v>
      </c>
      <c r="D9" s="12">
        <v>20866</v>
      </c>
      <c r="E9" s="13">
        <v>7.0277879448183977E-3</v>
      </c>
      <c r="G9" s="11" t="s">
        <v>9</v>
      </c>
      <c r="H9" s="12">
        <v>507088</v>
      </c>
      <c r="I9" s="12">
        <v>504845</v>
      </c>
      <c r="J9" s="12">
        <v>-2243</v>
      </c>
      <c r="K9" s="13">
        <v>-1.4766110954382849E-3</v>
      </c>
    </row>
    <row r="10" spans="1:22">
      <c r="A10" s="14" t="s">
        <v>10</v>
      </c>
      <c r="B10" s="12">
        <v>533115</v>
      </c>
      <c r="C10" s="12">
        <v>536014</v>
      </c>
      <c r="D10" s="12">
        <v>2899</v>
      </c>
      <c r="E10" s="13">
        <v>9.0426183005054561E-4</v>
      </c>
      <c r="G10" s="11" t="s">
        <v>10</v>
      </c>
      <c r="H10" s="12">
        <v>536014</v>
      </c>
      <c r="I10" s="12">
        <v>533939</v>
      </c>
      <c r="J10" s="12">
        <v>-2075</v>
      </c>
      <c r="K10" s="13">
        <v>-1.2920578759388901E-3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877860</v>
      </c>
      <c r="C12" s="12">
        <v>870442</v>
      </c>
      <c r="D12" s="12">
        <v>-7418</v>
      </c>
      <c r="E12" s="13">
        <v>-1.4133334695614064E-3</v>
      </c>
      <c r="G12" s="11" t="s">
        <v>12</v>
      </c>
      <c r="H12" s="12">
        <v>870442</v>
      </c>
      <c r="I12" s="12">
        <v>859444</v>
      </c>
      <c r="J12" s="12">
        <v>-10998</v>
      </c>
      <c r="K12" s="13">
        <v>-4.2295169834528634E-3</v>
      </c>
    </row>
    <row r="13" spans="1:22">
      <c r="A13" s="14" t="s">
        <v>13</v>
      </c>
      <c r="B13" s="12">
        <v>141477</v>
      </c>
      <c r="C13" s="12">
        <v>172660</v>
      </c>
      <c r="D13" s="12">
        <v>31183</v>
      </c>
      <c r="E13" s="13">
        <v>3.3755061764244587E-2</v>
      </c>
      <c r="G13" s="14" t="s">
        <v>13</v>
      </c>
      <c r="H13" s="12">
        <v>172660</v>
      </c>
      <c r="I13" s="12">
        <v>179340</v>
      </c>
      <c r="J13" s="12">
        <v>6680</v>
      </c>
      <c r="K13" s="13">
        <v>1.2733422570867736E-2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909509</v>
      </c>
      <c r="C15" s="12">
        <v>895631</v>
      </c>
      <c r="D15" s="12">
        <v>-13878</v>
      </c>
      <c r="E15" s="13">
        <v>-2.5594516147939839E-3</v>
      </c>
      <c r="G15" s="11" t="s">
        <v>15</v>
      </c>
      <c r="H15" s="12">
        <v>895631</v>
      </c>
      <c r="I15" s="12">
        <v>868184</v>
      </c>
      <c r="J15" s="12">
        <v>-27447</v>
      </c>
      <c r="K15" s="13">
        <v>-1.032130728309899E-2</v>
      </c>
    </row>
    <row r="16" spans="1:22">
      <c r="A16" s="11" t="s">
        <v>16</v>
      </c>
      <c r="B16" s="12">
        <v>16142</v>
      </c>
      <c r="C16" s="12">
        <v>19632</v>
      </c>
      <c r="D16" s="12">
        <v>3490</v>
      </c>
      <c r="E16" s="13">
        <v>3.3160674337354257E-2</v>
      </c>
      <c r="G16" s="11" t="s">
        <v>16</v>
      </c>
      <c r="H16" s="12">
        <v>19632</v>
      </c>
      <c r="I16" s="12">
        <v>22322</v>
      </c>
      <c r="J16" s="12">
        <v>2690</v>
      </c>
      <c r="K16" s="13">
        <v>4.3733251327303435E-2</v>
      </c>
    </row>
    <row r="17" spans="1:11">
      <c r="A17" s="11" t="s">
        <v>17</v>
      </c>
      <c r="B17" s="12">
        <v>47857</v>
      </c>
      <c r="C17" s="12">
        <v>65802</v>
      </c>
      <c r="D17" s="12">
        <v>17945</v>
      </c>
      <c r="E17" s="13">
        <v>5.450571359442824E-2</v>
      </c>
      <c r="G17" s="11" t="s">
        <v>17</v>
      </c>
      <c r="H17" s="12">
        <v>65802</v>
      </c>
      <c r="I17" s="12">
        <v>75701</v>
      </c>
      <c r="J17" s="12">
        <v>9899</v>
      </c>
      <c r="K17" s="13">
        <v>4.7821987759660844E-2</v>
      </c>
    </row>
    <row r="18" spans="1:11">
      <c r="A18" s="11" t="s">
        <v>18</v>
      </c>
      <c r="B18" s="12">
        <v>27933</v>
      </c>
      <c r="C18" s="12">
        <v>39567</v>
      </c>
      <c r="D18" s="12">
        <v>11634</v>
      </c>
      <c r="E18" s="13">
        <v>5.9747962532560539E-2</v>
      </c>
      <c r="G18" s="11" t="s">
        <v>18</v>
      </c>
      <c r="H18" s="12">
        <v>39567</v>
      </c>
      <c r="I18" s="12">
        <v>48259</v>
      </c>
      <c r="J18" s="12">
        <v>8692</v>
      </c>
      <c r="K18" s="13">
        <v>6.8435718852713823E-2</v>
      </c>
    </row>
    <row r="19" spans="1:11">
      <c r="A19" s="14" t="s">
        <v>19</v>
      </c>
      <c r="B19" s="15">
        <v>17896</v>
      </c>
      <c r="C19" s="15">
        <v>22470</v>
      </c>
      <c r="D19" s="15">
        <v>4574</v>
      </c>
      <c r="E19" s="16">
        <v>3.8662654991822087E-2</v>
      </c>
      <c r="G19" s="11" t="s">
        <v>19</v>
      </c>
      <c r="H19" s="12">
        <v>22470</v>
      </c>
      <c r="I19" s="12">
        <v>24318</v>
      </c>
      <c r="J19" s="12">
        <v>1848</v>
      </c>
      <c r="K19" s="13">
        <v>2.6695347248663737E-2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228864</v>
      </c>
      <c r="C21" s="12">
        <v>229506</v>
      </c>
      <c r="D21" s="12">
        <v>642</v>
      </c>
      <c r="E21" s="13">
        <v>4.6698104817766151E-4</v>
      </c>
      <c r="G21" s="11" t="s">
        <v>21</v>
      </c>
      <c r="H21" s="12">
        <v>229506</v>
      </c>
      <c r="I21" s="12">
        <v>223690</v>
      </c>
      <c r="J21" s="12">
        <v>-5816</v>
      </c>
      <c r="K21" s="13">
        <v>-8.5195043029471229E-3</v>
      </c>
    </row>
    <row r="22" spans="1:11">
      <c r="A22" s="11" t="s">
        <v>22</v>
      </c>
      <c r="B22" s="12">
        <v>79507</v>
      </c>
      <c r="C22" s="12">
        <v>99132</v>
      </c>
      <c r="D22" s="12">
        <v>19625</v>
      </c>
      <c r="E22" s="13">
        <v>3.7452170369781657E-2</v>
      </c>
      <c r="G22" s="11" t="s">
        <v>22</v>
      </c>
      <c r="H22" s="12">
        <v>99132</v>
      </c>
      <c r="I22" s="12">
        <v>93097</v>
      </c>
      <c r="J22" s="12">
        <v>-6035</v>
      </c>
      <c r="K22" s="13">
        <v>-2.0719125625167201E-2</v>
      </c>
    </row>
    <row r="23" spans="1:11">
      <c r="A23" s="11" t="s">
        <v>23</v>
      </c>
      <c r="B23" s="12">
        <v>144532</v>
      </c>
      <c r="C23" s="12">
        <v>110452</v>
      </c>
      <c r="D23" s="12">
        <v>-34080</v>
      </c>
      <c r="E23" s="13">
        <v>-4.3830407017322548E-2</v>
      </c>
      <c r="G23" s="11" t="s">
        <v>23</v>
      </c>
      <c r="H23" s="12">
        <v>110452</v>
      </c>
      <c r="I23" s="12">
        <v>114194</v>
      </c>
      <c r="J23" s="12">
        <v>3742</v>
      </c>
      <c r="K23" s="13">
        <v>1.1167805846850509E-2</v>
      </c>
    </row>
    <row r="24" spans="1:11">
      <c r="A24" s="11" t="s">
        <v>24</v>
      </c>
      <c r="B24" s="12">
        <v>188687</v>
      </c>
      <c r="C24" s="12">
        <v>173067</v>
      </c>
      <c r="D24" s="12">
        <v>-15620</v>
      </c>
      <c r="E24" s="13">
        <v>-1.4298582719278086E-2</v>
      </c>
      <c r="G24" s="11" t="s">
        <v>24</v>
      </c>
      <c r="H24" s="12">
        <v>173067</v>
      </c>
      <c r="I24" s="12">
        <v>159119</v>
      </c>
      <c r="J24" s="12">
        <v>-13948</v>
      </c>
      <c r="K24" s="13">
        <v>-2.7620207292328391E-2</v>
      </c>
    </row>
    <row r="25" spans="1:11">
      <c r="A25" s="11" t="s">
        <v>25</v>
      </c>
      <c r="B25" s="12">
        <v>156691</v>
      </c>
      <c r="C25" s="12">
        <v>175958</v>
      </c>
      <c r="D25" s="12">
        <v>19267</v>
      </c>
      <c r="E25" s="13">
        <v>1.9516269799828567E-2</v>
      </c>
      <c r="G25" s="11" t="s">
        <v>25</v>
      </c>
      <c r="H25" s="12">
        <v>175958</v>
      </c>
      <c r="I25" s="12">
        <v>177004</v>
      </c>
      <c r="J25" s="12">
        <v>1046</v>
      </c>
      <c r="K25" s="13">
        <v>1.9776199133367811E-3</v>
      </c>
    </row>
    <row r="26" spans="1:11">
      <c r="A26" s="11" t="s">
        <v>26</v>
      </c>
      <c r="B26" s="12">
        <v>92041</v>
      </c>
      <c r="C26" s="12">
        <v>121579</v>
      </c>
      <c r="D26" s="12">
        <v>29538</v>
      </c>
      <c r="E26" s="13">
        <v>4.7481126038374066E-2</v>
      </c>
      <c r="G26" s="11" t="s">
        <v>26</v>
      </c>
      <c r="H26" s="12">
        <v>121579</v>
      </c>
      <c r="I26" s="12">
        <v>133213</v>
      </c>
      <c r="J26" s="12">
        <v>11634</v>
      </c>
      <c r="K26" s="13">
        <v>3.0930402490374709E-2</v>
      </c>
    </row>
    <row r="27" spans="1:11">
      <c r="A27" s="14" t="s">
        <v>27</v>
      </c>
      <c r="B27" s="15">
        <v>129015</v>
      </c>
      <c r="C27" s="15">
        <v>133408</v>
      </c>
      <c r="D27" s="15">
        <v>4393</v>
      </c>
      <c r="E27" s="16">
        <v>5.5961712294398946E-3</v>
      </c>
      <c r="G27" s="14" t="s">
        <v>27</v>
      </c>
      <c r="H27" s="15">
        <v>133408</v>
      </c>
      <c r="I27" s="15">
        <v>138467</v>
      </c>
      <c r="J27" s="15">
        <v>5059</v>
      </c>
      <c r="K27" s="16">
        <v>1.2483924460995777E-2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790473</v>
      </c>
      <c r="C33" s="6">
        <v>813596</v>
      </c>
      <c r="D33" s="6">
        <v>23123</v>
      </c>
      <c r="E33" s="7">
        <v>4.8169691122643687E-3</v>
      </c>
      <c r="G33" s="5" t="s">
        <v>31</v>
      </c>
      <c r="H33" s="8">
        <v>813596</v>
      </c>
      <c r="I33" s="8">
        <v>815094</v>
      </c>
      <c r="J33" s="8">
        <v>1498</v>
      </c>
      <c r="K33" s="9">
        <v>6.1335993229039154E-4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370994</v>
      </c>
      <c r="C35" s="12">
        <v>390195</v>
      </c>
      <c r="D35" s="12">
        <v>19201</v>
      </c>
      <c r="E35" s="13">
        <v>8.4455851146127969E-3</v>
      </c>
      <c r="G35" s="11" t="s">
        <v>9</v>
      </c>
      <c r="H35" s="12">
        <v>390195</v>
      </c>
      <c r="I35" s="12">
        <v>389684</v>
      </c>
      <c r="J35" s="12">
        <v>-511</v>
      </c>
      <c r="K35" s="13">
        <v>-4.3672457040233592E-4</v>
      </c>
    </row>
    <row r="36" spans="1:11">
      <c r="A36" s="14" t="s">
        <v>10</v>
      </c>
      <c r="B36" s="15">
        <v>419479</v>
      </c>
      <c r="C36" s="15">
        <v>423401</v>
      </c>
      <c r="D36" s="15">
        <v>3922</v>
      </c>
      <c r="E36" s="16">
        <v>1.5522460672265925E-3</v>
      </c>
      <c r="G36" s="11" t="s">
        <v>10</v>
      </c>
      <c r="H36" s="12">
        <v>423401</v>
      </c>
      <c r="I36" s="12">
        <v>425410</v>
      </c>
      <c r="J36" s="12">
        <v>2009</v>
      </c>
      <c r="K36" s="13">
        <v>1.5791419490192027E-3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661770</v>
      </c>
      <c r="C38" s="12">
        <v>654853</v>
      </c>
      <c r="D38" s="12">
        <v>-6917</v>
      </c>
      <c r="E38" s="13">
        <v>-1.7496809500637811E-3</v>
      </c>
      <c r="G38" s="11" t="s">
        <v>12</v>
      </c>
      <c r="H38" s="12">
        <v>654853</v>
      </c>
      <c r="I38" s="12">
        <v>649198</v>
      </c>
      <c r="J38" s="12">
        <v>-5655</v>
      </c>
      <c r="K38" s="13">
        <v>-2.8868344052941364E-3</v>
      </c>
    </row>
    <row r="39" spans="1:11">
      <c r="A39" s="14" t="s">
        <v>13</v>
      </c>
      <c r="B39" s="15">
        <v>128703</v>
      </c>
      <c r="C39" s="15">
        <v>158743</v>
      </c>
      <c r="D39" s="15">
        <v>30040</v>
      </c>
      <c r="E39" s="16">
        <v>3.5581584535493871E-2</v>
      </c>
      <c r="G39" s="14" t="s">
        <v>13</v>
      </c>
      <c r="H39" s="12">
        <v>158743</v>
      </c>
      <c r="I39" s="12">
        <v>165896</v>
      </c>
      <c r="J39" s="12">
        <v>7153</v>
      </c>
      <c r="K39" s="13">
        <v>1.4799965312157326E-2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710520</v>
      </c>
      <c r="C41" s="12">
        <v>706339</v>
      </c>
      <c r="D41" s="12">
        <v>-4181</v>
      </c>
      <c r="E41" s="13">
        <v>-9.8315040921703734E-4</v>
      </c>
      <c r="G41" s="11" t="s">
        <v>15</v>
      </c>
      <c r="H41" s="12">
        <v>706339</v>
      </c>
      <c r="I41" s="12">
        <v>693294</v>
      </c>
      <c r="J41" s="12">
        <v>-13045</v>
      </c>
      <c r="K41" s="13">
        <v>-6.1944483293853159E-3</v>
      </c>
    </row>
    <row r="42" spans="1:11">
      <c r="A42" s="11" t="s">
        <v>16</v>
      </c>
      <c r="B42" s="12">
        <v>12464</v>
      </c>
      <c r="C42" s="12">
        <v>14595</v>
      </c>
      <c r="D42" s="12">
        <v>2131</v>
      </c>
      <c r="E42" s="13">
        <v>2.6654802793115495E-2</v>
      </c>
      <c r="G42" s="11" t="s">
        <v>16</v>
      </c>
      <c r="H42" s="12">
        <v>14595</v>
      </c>
      <c r="I42" s="12">
        <v>17266</v>
      </c>
      <c r="J42" s="12">
        <v>2671</v>
      </c>
      <c r="K42" s="13">
        <v>5.7618922452842058E-2</v>
      </c>
    </row>
    <row r="43" spans="1:11">
      <c r="A43" s="11" t="s">
        <v>17</v>
      </c>
      <c r="B43" s="12">
        <v>36689</v>
      </c>
      <c r="C43" s="12">
        <v>51118</v>
      </c>
      <c r="D43" s="12">
        <v>14429</v>
      </c>
      <c r="E43" s="13">
        <v>5.6832912382856371E-2</v>
      </c>
      <c r="G43" s="11" t="s">
        <v>17</v>
      </c>
      <c r="H43" s="12">
        <v>51118</v>
      </c>
      <c r="I43" s="12">
        <v>57084</v>
      </c>
      <c r="J43" s="12">
        <v>5966</v>
      </c>
      <c r="K43" s="13">
        <v>3.7481070015736861E-2</v>
      </c>
    </row>
    <row r="44" spans="1:11">
      <c r="A44" s="11" t="s">
        <v>18</v>
      </c>
      <c r="B44" s="12">
        <v>19081</v>
      </c>
      <c r="C44" s="12">
        <v>28861</v>
      </c>
      <c r="D44" s="12">
        <v>9780</v>
      </c>
      <c r="E44" s="13">
        <v>7.1400160789212519E-2</v>
      </c>
      <c r="G44" s="11" t="s">
        <v>18</v>
      </c>
      <c r="H44" s="12">
        <v>28861</v>
      </c>
      <c r="I44" s="12">
        <v>33301</v>
      </c>
      <c r="J44" s="12">
        <v>4440</v>
      </c>
      <c r="K44" s="13">
        <v>4.885463110163113E-2</v>
      </c>
    </row>
    <row r="45" spans="1:11">
      <c r="A45" s="14" t="s">
        <v>19</v>
      </c>
      <c r="B45" s="15">
        <v>11719</v>
      </c>
      <c r="C45" s="15">
        <v>12683</v>
      </c>
      <c r="D45" s="15">
        <v>964</v>
      </c>
      <c r="E45" s="16">
        <v>1.3262351364991654E-2</v>
      </c>
      <c r="G45" s="11" t="s">
        <v>19</v>
      </c>
      <c r="H45" s="12">
        <v>12683</v>
      </c>
      <c r="I45" s="12">
        <v>14149</v>
      </c>
      <c r="J45" s="12">
        <v>1466</v>
      </c>
      <c r="K45" s="13">
        <v>3.7133314360776826E-2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79507</v>
      </c>
      <c r="C47" s="12">
        <v>99132</v>
      </c>
      <c r="D47" s="12">
        <v>19625</v>
      </c>
      <c r="E47" s="13">
        <v>3.7452170369781657E-2</v>
      </c>
      <c r="G47" s="11" t="s">
        <v>22</v>
      </c>
      <c r="H47" s="12">
        <v>99132</v>
      </c>
      <c r="I47" s="12">
        <v>93097</v>
      </c>
      <c r="J47" s="12">
        <v>-6035</v>
      </c>
      <c r="K47" s="13">
        <v>-2.0719125625167201E-2</v>
      </c>
    </row>
    <row r="48" spans="1:11">
      <c r="A48" s="11" t="s">
        <v>23</v>
      </c>
      <c r="B48" s="12">
        <v>144532</v>
      </c>
      <c r="C48" s="12">
        <v>110452</v>
      </c>
      <c r="D48" s="12">
        <v>-34080</v>
      </c>
      <c r="E48" s="13">
        <v>-4.3830407017322548E-2</v>
      </c>
      <c r="G48" s="11" t="s">
        <v>23</v>
      </c>
      <c r="H48" s="12">
        <v>110452</v>
      </c>
      <c r="I48" s="12">
        <v>114194</v>
      </c>
      <c r="J48" s="12">
        <v>3742</v>
      </c>
      <c r="K48" s="13">
        <v>1.1167805846850509E-2</v>
      </c>
    </row>
    <row r="49" spans="1:11">
      <c r="A49" s="11" t="s">
        <v>24</v>
      </c>
      <c r="B49" s="12">
        <v>188687</v>
      </c>
      <c r="C49" s="12">
        <v>173067</v>
      </c>
      <c r="D49" s="12">
        <v>-15620</v>
      </c>
      <c r="E49" s="13">
        <v>-1.4298582719278086E-2</v>
      </c>
      <c r="G49" s="11" t="s">
        <v>24</v>
      </c>
      <c r="H49" s="12">
        <v>173067</v>
      </c>
      <c r="I49" s="12">
        <v>159119</v>
      </c>
      <c r="J49" s="12">
        <v>-13948</v>
      </c>
      <c r="K49" s="13">
        <v>-2.7620207292328391E-2</v>
      </c>
    </row>
    <row r="50" spans="1:11">
      <c r="A50" s="11" t="s">
        <v>25</v>
      </c>
      <c r="B50" s="12">
        <v>156691</v>
      </c>
      <c r="C50" s="12">
        <v>175958</v>
      </c>
      <c r="D50" s="12">
        <v>19267</v>
      </c>
      <c r="E50" s="13">
        <v>1.9516269799828567E-2</v>
      </c>
      <c r="G50" s="11" t="s">
        <v>25</v>
      </c>
      <c r="H50" s="12">
        <v>175958</v>
      </c>
      <c r="I50" s="12">
        <v>177004</v>
      </c>
      <c r="J50" s="12">
        <v>1046</v>
      </c>
      <c r="K50" s="13">
        <v>1.9776199133367811E-3</v>
      </c>
    </row>
    <row r="51" spans="1:11">
      <c r="A51" s="11" t="s">
        <v>26</v>
      </c>
      <c r="B51" s="12">
        <v>92041</v>
      </c>
      <c r="C51" s="12">
        <v>121579</v>
      </c>
      <c r="D51" s="12">
        <v>29538</v>
      </c>
      <c r="E51" s="13">
        <v>4.7481126038374066E-2</v>
      </c>
      <c r="G51" s="11" t="s">
        <v>26</v>
      </c>
      <c r="H51" s="12">
        <v>121579</v>
      </c>
      <c r="I51" s="12">
        <v>133213</v>
      </c>
      <c r="J51" s="12">
        <v>11634</v>
      </c>
      <c r="K51" s="13">
        <v>3.0930402490374709E-2</v>
      </c>
    </row>
    <row r="52" spans="1:11">
      <c r="A52" s="14" t="s">
        <v>27</v>
      </c>
      <c r="B52" s="15">
        <v>129015</v>
      </c>
      <c r="C52" s="15">
        <v>133408</v>
      </c>
      <c r="D52" s="15">
        <v>4393</v>
      </c>
      <c r="E52" s="16">
        <v>5.5961712294398946E-3</v>
      </c>
      <c r="G52" s="14" t="s">
        <v>27</v>
      </c>
      <c r="H52" s="15">
        <v>133408</v>
      </c>
      <c r="I52" s="15">
        <v>138467</v>
      </c>
      <c r="J52" s="15">
        <v>5059</v>
      </c>
      <c r="K52" s="16">
        <v>1.2483924460995777E-2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82429</v>
      </c>
      <c r="C54" s="22">
        <v>78078</v>
      </c>
      <c r="D54" s="22">
        <v>-4351</v>
      </c>
      <c r="E54" s="13">
        <v>-8.9974435157300636E-3</v>
      </c>
      <c r="G54" s="11" t="s">
        <v>33</v>
      </c>
      <c r="H54" s="22">
        <v>78078</v>
      </c>
      <c r="I54" s="22">
        <v>71335</v>
      </c>
      <c r="J54" s="22">
        <v>-6743</v>
      </c>
      <c r="K54" s="13">
        <v>-2.9658375049467112E-2</v>
      </c>
    </row>
    <row r="55" spans="1:11">
      <c r="A55" s="11" t="s">
        <v>34</v>
      </c>
      <c r="B55" s="22">
        <v>147550</v>
      </c>
      <c r="C55" s="22">
        <v>155072</v>
      </c>
      <c r="D55" s="22">
        <v>7522</v>
      </c>
      <c r="E55" s="13">
        <v>8.3215034540480293E-3</v>
      </c>
      <c r="G55" s="11" t="s">
        <v>34</v>
      </c>
      <c r="H55" s="22">
        <v>155072</v>
      </c>
      <c r="I55" s="22">
        <v>146710</v>
      </c>
      <c r="J55" s="22">
        <v>-8362</v>
      </c>
      <c r="K55" s="13">
        <v>-1.8307567958802062E-2</v>
      </c>
    </row>
    <row r="56" spans="1:11">
      <c r="A56" s="11" t="s">
        <v>35</v>
      </c>
      <c r="B56" s="22">
        <v>122722</v>
      </c>
      <c r="C56" s="22">
        <v>111261</v>
      </c>
      <c r="D56" s="22">
        <v>-11461</v>
      </c>
      <c r="E56" s="13">
        <v>-1.620769237753894E-2</v>
      </c>
      <c r="G56" s="11" t="s">
        <v>35</v>
      </c>
      <c r="H56" s="22">
        <v>111261</v>
      </c>
      <c r="I56" s="22">
        <v>111976</v>
      </c>
      <c r="J56" s="22">
        <v>715</v>
      </c>
      <c r="K56" s="13">
        <v>2.1375379691257468E-3</v>
      </c>
    </row>
    <row r="57" spans="1:11">
      <c r="A57" s="11" t="s">
        <v>36</v>
      </c>
      <c r="B57" s="22">
        <v>49502</v>
      </c>
      <c r="C57" s="22">
        <v>47382</v>
      </c>
      <c r="D57" s="22">
        <v>-2120</v>
      </c>
      <c r="E57" s="13">
        <v>-7.2685657786866198E-3</v>
      </c>
      <c r="G57" s="11" t="s">
        <v>36</v>
      </c>
      <c r="H57" s="22">
        <v>47382</v>
      </c>
      <c r="I57" s="22">
        <v>45644</v>
      </c>
      <c r="J57" s="22">
        <v>-1738</v>
      </c>
      <c r="K57" s="13">
        <v>-1.2379484582059508E-2</v>
      </c>
    </row>
    <row r="58" spans="1:11">
      <c r="A58" s="11" t="s">
        <v>37</v>
      </c>
      <c r="B58" s="22">
        <v>209142</v>
      </c>
      <c r="C58" s="22">
        <v>224026</v>
      </c>
      <c r="D58" s="22">
        <v>14884</v>
      </c>
      <c r="E58" s="13">
        <v>1.1524007174806616E-2</v>
      </c>
      <c r="G58" s="11" t="s">
        <v>37</v>
      </c>
      <c r="H58" s="22">
        <v>224026</v>
      </c>
      <c r="I58" s="22">
        <v>227579</v>
      </c>
      <c r="J58" s="22">
        <v>3553</v>
      </c>
      <c r="K58" s="13">
        <v>5.2588844140957214E-3</v>
      </c>
    </row>
    <row r="59" spans="1:11">
      <c r="A59" s="14" t="s">
        <v>38</v>
      </c>
      <c r="B59" s="23">
        <v>179128</v>
      </c>
      <c r="C59" s="23">
        <v>197777</v>
      </c>
      <c r="D59" s="23">
        <v>18649</v>
      </c>
      <c r="E59" s="16">
        <v>1.6643569543642212E-2</v>
      </c>
      <c r="G59" s="14" t="s">
        <v>38</v>
      </c>
      <c r="H59" s="23">
        <v>197777</v>
      </c>
      <c r="I59" s="23">
        <v>211850</v>
      </c>
      <c r="J59" s="23">
        <v>14073</v>
      </c>
      <c r="K59" s="16">
        <v>2.317729539860558E-2</v>
      </c>
    </row>
    <row r="61" spans="1:11">
      <c r="A61" t="s">
        <v>50</v>
      </c>
    </row>
    <row r="62" spans="1:11">
      <c r="A62" s="151" t="s">
        <v>40</v>
      </c>
      <c r="B62" s="151"/>
      <c r="C62" s="151"/>
      <c r="D62" s="151"/>
      <c r="E62" s="151"/>
      <c r="G62" s="151" t="s">
        <v>41</v>
      </c>
      <c r="H62" s="151"/>
      <c r="I62" s="151"/>
      <c r="J62" s="151"/>
      <c r="K62" s="151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560762</v>
      </c>
      <c r="C65" s="6">
        <v>571255</v>
      </c>
      <c r="D65" s="6">
        <v>10493</v>
      </c>
      <c r="E65" s="25">
        <v>3.094632155316468E-3</v>
      </c>
      <c r="G65" s="5" t="s">
        <v>42</v>
      </c>
      <c r="H65" s="8">
        <v>571255</v>
      </c>
      <c r="I65" s="8">
        <v>585193</v>
      </c>
      <c r="J65" s="8">
        <v>13938</v>
      </c>
      <c r="K65" s="26">
        <v>8.0677074495432155E-3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294661</v>
      </c>
      <c r="C67" s="12">
        <v>304905</v>
      </c>
      <c r="D67" s="12">
        <v>10244</v>
      </c>
      <c r="E67" s="27">
        <v>5.7120367679852624E-3</v>
      </c>
      <c r="G67" s="11" t="s">
        <v>9</v>
      </c>
      <c r="H67" s="12">
        <v>304905</v>
      </c>
      <c r="I67" s="12">
        <v>306315</v>
      </c>
      <c r="J67" s="12">
        <v>1410</v>
      </c>
      <c r="K67" s="27">
        <v>1.539093709884698E-3</v>
      </c>
    </row>
    <row r="68" spans="1:11">
      <c r="A68" s="14" t="s">
        <v>10</v>
      </c>
      <c r="B68" s="15">
        <v>266101</v>
      </c>
      <c r="C68" s="15">
        <v>266350</v>
      </c>
      <c r="D68" s="15">
        <v>249</v>
      </c>
      <c r="E68" s="28">
        <v>1.5589505048829722E-4</v>
      </c>
      <c r="G68" s="14" t="s">
        <v>10</v>
      </c>
      <c r="H68" s="12">
        <v>266350</v>
      </c>
      <c r="I68" s="12">
        <v>278878</v>
      </c>
      <c r="J68" s="12">
        <v>12528</v>
      </c>
      <c r="K68" s="27">
        <v>1.5439028070822536E-2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474946</v>
      </c>
      <c r="C70" s="12">
        <v>459145</v>
      </c>
      <c r="D70" s="12">
        <v>-15801</v>
      </c>
      <c r="E70" s="27">
        <v>-5.6233045408344839E-3</v>
      </c>
      <c r="G70" s="11" t="s">
        <v>12</v>
      </c>
      <c r="H70" s="12">
        <v>459145</v>
      </c>
      <c r="I70" s="12">
        <v>465501</v>
      </c>
      <c r="J70" s="12">
        <v>6356</v>
      </c>
      <c r="K70" s="27">
        <v>4.5932436283941946E-3</v>
      </c>
    </row>
    <row r="71" spans="1:11">
      <c r="A71" s="14" t="s">
        <v>13</v>
      </c>
      <c r="B71" s="15">
        <v>85816</v>
      </c>
      <c r="C71" s="15">
        <v>112110</v>
      </c>
      <c r="D71" s="15">
        <v>26294</v>
      </c>
      <c r="E71" s="28">
        <v>4.5552907742431703E-2</v>
      </c>
      <c r="G71" s="14" t="s">
        <v>13</v>
      </c>
      <c r="H71" s="12">
        <v>112110</v>
      </c>
      <c r="I71" s="12">
        <v>119692</v>
      </c>
      <c r="J71" s="12">
        <v>7582</v>
      </c>
      <c r="K71" s="27">
        <v>2.2053407391723789E-2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504121</v>
      </c>
      <c r="C73" s="12">
        <v>493630</v>
      </c>
      <c r="D73" s="12">
        <v>-10491</v>
      </c>
      <c r="E73" s="27">
        <v>-3.4988762702572451E-3</v>
      </c>
      <c r="G73" s="11" t="s">
        <v>15</v>
      </c>
      <c r="H73" s="12">
        <v>493630</v>
      </c>
      <c r="I73" s="12">
        <v>494139</v>
      </c>
      <c r="J73" s="12">
        <v>509</v>
      </c>
      <c r="K73" s="27">
        <v>3.4359415664098059E-4</v>
      </c>
    </row>
    <row r="74" spans="1:11">
      <c r="A74" s="11" t="s">
        <v>16</v>
      </c>
      <c r="B74" s="12">
        <v>9038</v>
      </c>
      <c r="C74" s="12">
        <v>10777</v>
      </c>
      <c r="D74" s="12">
        <v>1739</v>
      </c>
      <c r="E74" s="27">
        <v>2.9763729511654624E-2</v>
      </c>
      <c r="G74" s="11" t="s">
        <v>16</v>
      </c>
      <c r="H74" s="12">
        <v>10777</v>
      </c>
      <c r="I74" s="12">
        <v>13513</v>
      </c>
      <c r="J74" s="12">
        <v>2736</v>
      </c>
      <c r="K74" s="27">
        <v>7.8329032081235983E-2</v>
      </c>
    </row>
    <row r="75" spans="1:11">
      <c r="A75" s="11" t="s">
        <v>17</v>
      </c>
      <c r="B75" s="12">
        <v>25602</v>
      </c>
      <c r="C75" s="12">
        <v>36202</v>
      </c>
      <c r="D75" s="12">
        <v>10600</v>
      </c>
      <c r="E75" s="27">
        <v>5.9440192936580427E-2</v>
      </c>
      <c r="G75" s="11" t="s">
        <v>17</v>
      </c>
      <c r="H75" s="12">
        <v>36202</v>
      </c>
      <c r="I75" s="12">
        <v>42299</v>
      </c>
      <c r="J75" s="12">
        <v>6097</v>
      </c>
      <c r="K75" s="27">
        <v>5.3252532562162447E-2</v>
      </c>
    </row>
    <row r="76" spans="1:11">
      <c r="A76" s="11" t="s">
        <v>18</v>
      </c>
      <c r="B76" s="12">
        <v>13413</v>
      </c>
      <c r="C76" s="12">
        <v>20597</v>
      </c>
      <c r="D76" s="12">
        <v>7184</v>
      </c>
      <c r="E76" s="27">
        <v>7.4104016867830635E-2</v>
      </c>
      <c r="G76" s="11" t="s">
        <v>18</v>
      </c>
      <c r="H76" s="12">
        <v>20597</v>
      </c>
      <c r="I76" s="12">
        <v>24176</v>
      </c>
      <c r="J76" s="12">
        <v>3579</v>
      </c>
      <c r="K76" s="27">
        <v>5.4856765560242993E-2</v>
      </c>
    </row>
    <row r="77" spans="1:11">
      <c r="A77" s="14" t="s">
        <v>19</v>
      </c>
      <c r="B77" s="15">
        <v>8588</v>
      </c>
      <c r="C77" s="15">
        <v>10049</v>
      </c>
      <c r="D77" s="15">
        <v>1461</v>
      </c>
      <c r="E77" s="28">
        <v>2.6530368115397218E-2</v>
      </c>
      <c r="G77" s="14" t="s">
        <v>19</v>
      </c>
      <c r="H77" s="12">
        <v>10049</v>
      </c>
      <c r="I77" s="12">
        <v>11066</v>
      </c>
      <c r="J77" s="12">
        <v>1017</v>
      </c>
      <c r="K77" s="27">
        <v>3.2656635194975525E-2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50544</v>
      </c>
      <c r="C79" s="12">
        <v>57554</v>
      </c>
      <c r="D79" s="12">
        <v>7010</v>
      </c>
      <c r="E79" s="27">
        <v>2.1882552169612879E-2</v>
      </c>
      <c r="G79" s="11" t="s">
        <v>22</v>
      </c>
      <c r="H79" s="12">
        <v>57554</v>
      </c>
      <c r="I79" s="12">
        <v>55314</v>
      </c>
      <c r="J79" s="12">
        <v>-2240</v>
      </c>
      <c r="K79" s="27">
        <v>-1.3145367103518324E-2</v>
      </c>
    </row>
    <row r="80" spans="1:11">
      <c r="A80" s="11" t="s">
        <v>23</v>
      </c>
      <c r="B80" s="12">
        <v>123400</v>
      </c>
      <c r="C80" s="12">
        <v>94222</v>
      </c>
      <c r="D80" s="12">
        <v>-29178</v>
      </c>
      <c r="E80" s="27">
        <v>-4.3967051836216409E-2</v>
      </c>
      <c r="G80" s="11" t="s">
        <v>23</v>
      </c>
      <c r="H80" s="12">
        <v>94222</v>
      </c>
      <c r="I80" s="12">
        <v>100309</v>
      </c>
      <c r="J80" s="12">
        <v>6087</v>
      </c>
      <c r="K80" s="27">
        <v>2.1086483805604184E-2</v>
      </c>
    </row>
    <row r="81" spans="1:11">
      <c r="A81" s="11" t="s">
        <v>24</v>
      </c>
      <c r="B81" s="12">
        <v>160189</v>
      </c>
      <c r="C81" s="12">
        <v>144952</v>
      </c>
      <c r="D81" s="12">
        <v>-15237</v>
      </c>
      <c r="E81" s="27">
        <v>-1.652063165561457E-2</v>
      </c>
      <c r="G81" s="11" t="s">
        <v>24</v>
      </c>
      <c r="H81" s="12">
        <v>144952</v>
      </c>
      <c r="I81" s="12">
        <v>137815</v>
      </c>
      <c r="J81" s="12">
        <v>-7137</v>
      </c>
      <c r="K81" s="27">
        <v>-1.6689313266935124E-2</v>
      </c>
    </row>
    <row r="82" spans="1:11">
      <c r="A82" s="11" t="s">
        <v>25</v>
      </c>
      <c r="B82" s="12">
        <v>135991</v>
      </c>
      <c r="C82" s="12">
        <v>151717</v>
      </c>
      <c r="D82" s="12">
        <v>15726</v>
      </c>
      <c r="E82" s="27">
        <v>1.8405368122178523E-2</v>
      </c>
      <c r="G82" s="11" t="s">
        <v>25</v>
      </c>
      <c r="H82" s="12">
        <v>151717</v>
      </c>
      <c r="I82" s="12">
        <v>154486</v>
      </c>
      <c r="J82" s="12">
        <v>2769</v>
      </c>
      <c r="K82" s="27">
        <v>6.0470547230071503E-3</v>
      </c>
    </row>
    <row r="83" spans="1:11">
      <c r="A83" s="11" t="s">
        <v>26</v>
      </c>
      <c r="B83" s="12">
        <v>65339</v>
      </c>
      <c r="C83" s="12">
        <v>93678</v>
      </c>
      <c r="D83" s="12">
        <v>28339</v>
      </c>
      <c r="E83" s="27">
        <v>6.1885085670815965E-2</v>
      </c>
      <c r="G83" s="11" t="s">
        <v>26</v>
      </c>
      <c r="H83" s="12">
        <v>93678</v>
      </c>
      <c r="I83" s="12">
        <v>103824</v>
      </c>
      <c r="J83" s="12">
        <v>10146</v>
      </c>
      <c r="K83" s="27">
        <v>3.4872188131461312E-2</v>
      </c>
    </row>
    <row r="84" spans="1:11">
      <c r="A84" s="14" t="s">
        <v>27</v>
      </c>
      <c r="B84" s="15">
        <v>25299</v>
      </c>
      <c r="C84" s="15">
        <v>29132</v>
      </c>
      <c r="D84" s="15">
        <v>3833</v>
      </c>
      <c r="E84" s="28">
        <v>2.3790647091711525E-2</v>
      </c>
      <c r="G84" s="14" t="s">
        <v>27</v>
      </c>
      <c r="H84" s="15">
        <v>29132</v>
      </c>
      <c r="I84" s="15">
        <v>33445</v>
      </c>
      <c r="J84" s="15">
        <v>4313</v>
      </c>
      <c r="K84" s="28">
        <v>4.7097123020216847E-2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35069</v>
      </c>
      <c r="C86" s="22">
        <v>32983</v>
      </c>
      <c r="D86" s="22">
        <v>-2086</v>
      </c>
      <c r="E86" s="27">
        <v>-1.0168823010391459E-2</v>
      </c>
      <c r="G86" s="11" t="s">
        <v>33</v>
      </c>
      <c r="H86" s="22">
        <v>32983</v>
      </c>
      <c r="I86" s="22">
        <v>29248</v>
      </c>
      <c r="J86" s="22">
        <v>-3735</v>
      </c>
      <c r="K86" s="27">
        <v>-3.9268552970403769E-2</v>
      </c>
    </row>
    <row r="87" spans="1:11">
      <c r="A87" s="11" t="s">
        <v>34</v>
      </c>
      <c r="B87" s="22">
        <v>86281</v>
      </c>
      <c r="C87" s="22">
        <v>95371</v>
      </c>
      <c r="D87" s="22">
        <v>9090</v>
      </c>
      <c r="E87" s="27">
        <v>1.6834316228325319E-2</v>
      </c>
      <c r="G87" s="11" t="s">
        <v>34</v>
      </c>
      <c r="H87" s="22">
        <v>95371</v>
      </c>
      <c r="I87" s="22">
        <v>92579</v>
      </c>
      <c r="J87" s="22">
        <v>-2792</v>
      </c>
      <c r="K87" s="27">
        <v>-9.8551878443065011E-3</v>
      </c>
    </row>
    <row r="88" spans="1:11">
      <c r="A88" s="11" t="s">
        <v>35</v>
      </c>
      <c r="B88" s="22">
        <v>85721</v>
      </c>
      <c r="C88" s="22">
        <v>73108</v>
      </c>
      <c r="D88" s="22">
        <v>-12613</v>
      </c>
      <c r="E88" s="27">
        <v>-2.6177931028994683E-2</v>
      </c>
      <c r="G88" s="11" t="s">
        <v>35</v>
      </c>
      <c r="H88" s="22">
        <v>73108</v>
      </c>
      <c r="I88" s="22">
        <v>77998</v>
      </c>
      <c r="J88" s="22">
        <v>4890</v>
      </c>
      <c r="K88" s="27">
        <v>2.181636653986696E-2</v>
      </c>
    </row>
    <row r="89" spans="1:11">
      <c r="A89" s="11" t="s">
        <v>36</v>
      </c>
      <c r="B89" s="22">
        <v>37964</v>
      </c>
      <c r="C89" s="22">
        <v>35064</v>
      </c>
      <c r="D89" s="22">
        <v>-2900</v>
      </c>
      <c r="E89" s="27">
        <v>-1.3156582014195006E-2</v>
      </c>
      <c r="G89" s="11" t="s">
        <v>36</v>
      </c>
      <c r="H89" s="22">
        <v>35064</v>
      </c>
      <c r="I89" s="22">
        <v>34580</v>
      </c>
      <c r="J89" s="22">
        <v>-484</v>
      </c>
      <c r="K89" s="27">
        <v>-4.6224444204387982E-3</v>
      </c>
    </row>
    <row r="90" spans="1:11">
      <c r="A90" s="11" t="s">
        <v>37</v>
      </c>
      <c r="B90" s="22">
        <v>165943</v>
      </c>
      <c r="C90" s="22">
        <v>172820</v>
      </c>
      <c r="D90" s="22">
        <v>6877</v>
      </c>
      <c r="E90" s="27">
        <v>6.7906584231465228E-3</v>
      </c>
      <c r="G90" s="11" t="s">
        <v>37</v>
      </c>
      <c r="H90" s="22">
        <v>172820</v>
      </c>
      <c r="I90" s="22">
        <v>177422</v>
      </c>
      <c r="J90" s="22">
        <v>4602</v>
      </c>
      <c r="K90" s="27">
        <v>8.7986442733178905E-3</v>
      </c>
    </row>
    <row r="91" spans="1:11">
      <c r="A91" s="14" t="s">
        <v>38</v>
      </c>
      <c r="B91" s="23">
        <v>149784</v>
      </c>
      <c r="C91" s="23">
        <v>161909</v>
      </c>
      <c r="D91" s="23">
        <v>12125</v>
      </c>
      <c r="E91" s="28">
        <v>1.3057884661107133E-2</v>
      </c>
      <c r="G91" s="14" t="s">
        <v>38</v>
      </c>
      <c r="H91" s="23">
        <v>161909</v>
      </c>
      <c r="I91" s="23">
        <v>173366</v>
      </c>
      <c r="J91" s="23">
        <v>11457</v>
      </c>
      <c r="K91" s="28">
        <v>2.3051852673295681E-2</v>
      </c>
    </row>
    <row r="93" spans="1:11">
      <c r="A93" t="s">
        <v>55</v>
      </c>
    </row>
    <row r="94" spans="1:11">
      <c r="A94" s="151" t="s">
        <v>52</v>
      </c>
      <c r="B94" s="151"/>
      <c r="C94" s="151"/>
      <c r="D94" s="151"/>
      <c r="E94" s="151"/>
      <c r="G94" s="151" t="s">
        <v>53</v>
      </c>
      <c r="H94" s="151"/>
      <c r="I94" s="151"/>
      <c r="J94" s="151"/>
      <c r="K94" s="151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14532</v>
      </c>
      <c r="C97" s="6">
        <v>25176</v>
      </c>
      <c r="D97" s="6">
        <v>10644</v>
      </c>
      <c r="E97" s="9">
        <v>9.5915047628559957E-2</v>
      </c>
      <c r="G97" s="5" t="s">
        <v>46</v>
      </c>
      <c r="H97" s="8">
        <v>25176</v>
      </c>
      <c r="I97" s="8">
        <v>34255</v>
      </c>
      <c r="J97" s="8">
        <v>9079</v>
      </c>
      <c r="K97" s="9">
        <v>0.10810032091036015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7002</v>
      </c>
      <c r="C99" s="12">
        <v>13988</v>
      </c>
      <c r="D99" s="12">
        <v>6986</v>
      </c>
      <c r="E99" s="13">
        <v>0.12224820525981217</v>
      </c>
      <c r="G99" s="11" t="s">
        <v>9</v>
      </c>
      <c r="H99" s="12">
        <v>13988</v>
      </c>
      <c r="I99" s="12">
        <v>19341</v>
      </c>
      <c r="J99" s="12">
        <v>5353</v>
      </c>
      <c r="K99" s="13">
        <v>0.11405791141392285</v>
      </c>
    </row>
    <row r="100" spans="1:11">
      <c r="A100" s="14" t="s">
        <v>10</v>
      </c>
      <c r="B100" s="15">
        <v>7530</v>
      </c>
      <c r="C100" s="15">
        <v>11188</v>
      </c>
      <c r="D100" s="15">
        <v>3658</v>
      </c>
      <c r="E100" s="13">
        <v>6.8217233763320007E-2</v>
      </c>
      <c r="G100" s="14" t="s">
        <v>10</v>
      </c>
      <c r="H100" s="12">
        <v>11188</v>
      </c>
      <c r="I100" s="12">
        <v>14914</v>
      </c>
      <c r="J100" s="12">
        <v>3726</v>
      </c>
      <c r="K100" s="13">
        <v>0.1005604293175637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12151</v>
      </c>
      <c r="C102" s="12">
        <v>21068</v>
      </c>
      <c r="D102" s="12">
        <v>8917</v>
      </c>
      <c r="E102" s="13">
        <v>9.6062236216227337E-2</v>
      </c>
      <c r="G102" s="11" t="s">
        <v>12</v>
      </c>
      <c r="H102" s="12">
        <v>21068</v>
      </c>
      <c r="I102" s="12">
        <v>27558</v>
      </c>
      <c r="J102" s="12">
        <v>6490</v>
      </c>
      <c r="K102" s="13">
        <v>9.3641030333368347E-2</v>
      </c>
    </row>
    <row r="103" spans="1:11">
      <c r="A103" s="14" t="s">
        <v>13</v>
      </c>
      <c r="B103" s="15">
        <v>2381</v>
      </c>
      <c r="C103" s="15">
        <v>4108</v>
      </c>
      <c r="D103" s="15">
        <v>1727</v>
      </c>
      <c r="E103" s="13">
        <v>9.5162353988321291E-2</v>
      </c>
      <c r="G103" s="14" t="s">
        <v>13</v>
      </c>
      <c r="H103" s="12">
        <v>4108</v>
      </c>
      <c r="I103" s="12">
        <v>6697</v>
      </c>
      <c r="J103" s="12">
        <v>2589</v>
      </c>
      <c r="K103" s="13">
        <v>0.17692816126177568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12929</v>
      </c>
      <c r="C105" s="12">
        <v>21118</v>
      </c>
      <c r="D105" s="12">
        <v>8189</v>
      </c>
      <c r="E105" s="13">
        <v>8.5212135551269608E-2</v>
      </c>
      <c r="G105" s="11" t="s">
        <v>15</v>
      </c>
      <c r="H105" s="12">
        <v>21118</v>
      </c>
      <c r="I105" s="12">
        <v>28424</v>
      </c>
      <c r="J105" s="12">
        <v>7306</v>
      </c>
      <c r="K105" s="13">
        <v>0.1041060839557526</v>
      </c>
    </row>
    <row r="106" spans="1:11">
      <c r="A106" s="11" t="s">
        <v>16</v>
      </c>
      <c r="B106" s="12">
        <v>319</v>
      </c>
      <c r="C106" s="12">
        <v>1021</v>
      </c>
      <c r="D106" s="12">
        <v>702</v>
      </c>
      <c r="E106" s="13">
        <v>0.21396409841436248</v>
      </c>
      <c r="G106" s="11" t="s">
        <v>16</v>
      </c>
      <c r="H106" s="12">
        <v>1021</v>
      </c>
      <c r="I106" s="12">
        <v>1179</v>
      </c>
      <c r="J106" s="12">
        <v>158</v>
      </c>
      <c r="K106" s="13">
        <v>4.9130116983329364E-2</v>
      </c>
    </row>
    <row r="107" spans="1:11">
      <c r="A107" s="11" t="s">
        <v>17</v>
      </c>
      <c r="B107" s="12">
        <v>493</v>
      </c>
      <c r="C107" s="12">
        <v>993</v>
      </c>
      <c r="D107" s="12">
        <v>500</v>
      </c>
      <c r="E107" s="13">
        <v>0.12378626946302451</v>
      </c>
      <c r="G107" s="11" t="s">
        <v>17</v>
      </c>
      <c r="H107" s="12">
        <v>993</v>
      </c>
      <c r="I107" s="12">
        <v>2351</v>
      </c>
      <c r="J107" s="12">
        <v>1358</v>
      </c>
      <c r="K107" s="13">
        <v>0.33280862200152894</v>
      </c>
    </row>
    <row r="108" spans="1:11">
      <c r="A108" s="11" t="s">
        <v>18</v>
      </c>
      <c r="B108" s="12">
        <v>506</v>
      </c>
      <c r="C108" s="12">
        <v>1709</v>
      </c>
      <c r="D108" s="12">
        <v>1203</v>
      </c>
      <c r="E108" s="13">
        <v>0.22489423599328395</v>
      </c>
      <c r="G108" s="11" t="s">
        <v>18</v>
      </c>
      <c r="H108" s="12">
        <v>1709</v>
      </c>
      <c r="I108" s="12">
        <v>1669</v>
      </c>
      <c r="J108" s="12">
        <v>-40</v>
      </c>
      <c r="K108" s="13">
        <v>-7.8635060794651768E-3</v>
      </c>
    </row>
    <row r="109" spans="1:11">
      <c r="A109" s="14" t="s">
        <v>19</v>
      </c>
      <c r="B109" s="15">
        <v>285</v>
      </c>
      <c r="C109" s="15">
        <v>335</v>
      </c>
      <c r="D109" s="15">
        <v>50</v>
      </c>
      <c r="E109" s="13">
        <v>2.7306393954947161E-2</v>
      </c>
      <c r="G109" s="14" t="s">
        <v>19</v>
      </c>
      <c r="H109" s="12">
        <v>335</v>
      </c>
      <c r="I109" s="12">
        <v>632</v>
      </c>
      <c r="J109" s="12">
        <v>297</v>
      </c>
      <c r="K109" s="13">
        <v>0.2356365809469303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2271</v>
      </c>
      <c r="C111" s="12">
        <v>6727</v>
      </c>
      <c r="D111" s="12">
        <v>4456</v>
      </c>
      <c r="E111" s="13">
        <v>0.19839700664723692</v>
      </c>
      <c r="G111" s="11" t="s">
        <v>22</v>
      </c>
      <c r="H111" s="12">
        <v>6727</v>
      </c>
      <c r="I111" s="12">
        <v>5986</v>
      </c>
      <c r="J111" s="12">
        <v>-741</v>
      </c>
      <c r="K111" s="13">
        <v>-3.8154992861619386E-2</v>
      </c>
    </row>
    <row r="112" spans="1:11">
      <c r="A112" s="11" t="s">
        <v>23</v>
      </c>
      <c r="B112" s="12">
        <v>3272</v>
      </c>
      <c r="C112" s="12">
        <v>3647</v>
      </c>
      <c r="D112" s="12">
        <v>375</v>
      </c>
      <c r="E112" s="13">
        <v>1.8248419644597114E-2</v>
      </c>
      <c r="G112" s="11" t="s">
        <v>23</v>
      </c>
      <c r="H112" s="12">
        <v>3647</v>
      </c>
      <c r="I112" s="12">
        <v>4650</v>
      </c>
      <c r="J112" s="12">
        <v>1003</v>
      </c>
      <c r="K112" s="13">
        <v>8.4357272534251404E-2</v>
      </c>
    </row>
    <row r="113" spans="1:11">
      <c r="A113" s="11" t="s">
        <v>24</v>
      </c>
      <c r="B113" s="12">
        <v>3259</v>
      </c>
      <c r="C113" s="12">
        <v>5313</v>
      </c>
      <c r="D113" s="12">
        <v>2054</v>
      </c>
      <c r="E113" s="13">
        <v>8.4865527223809245E-2</v>
      </c>
      <c r="G113" s="11" t="s">
        <v>24</v>
      </c>
      <c r="H113" s="12">
        <v>5313</v>
      </c>
      <c r="I113" s="12">
        <v>6239</v>
      </c>
      <c r="J113" s="12">
        <v>926</v>
      </c>
      <c r="K113" s="13">
        <v>5.5014406079663791E-2</v>
      </c>
    </row>
    <row r="114" spans="1:11">
      <c r="A114" s="11" t="s">
        <v>25</v>
      </c>
      <c r="B114" s="12">
        <v>3493</v>
      </c>
      <c r="C114" s="12">
        <v>5593</v>
      </c>
      <c r="D114" s="12">
        <v>2100</v>
      </c>
      <c r="E114" s="13">
        <v>8.1619161105870974E-2</v>
      </c>
      <c r="G114" s="11" t="s">
        <v>25</v>
      </c>
      <c r="H114" s="12">
        <v>5593</v>
      </c>
      <c r="I114" s="12">
        <v>9454</v>
      </c>
      <c r="J114" s="12">
        <v>3861</v>
      </c>
      <c r="K114" s="13">
        <v>0.19121529088476841</v>
      </c>
    </row>
    <row r="115" spans="1:11">
      <c r="A115" s="11" t="s">
        <v>26</v>
      </c>
      <c r="B115" s="12">
        <v>1822</v>
      </c>
      <c r="C115" s="12">
        <v>3219</v>
      </c>
      <c r="D115" s="12">
        <v>1397</v>
      </c>
      <c r="E115" s="13">
        <v>9.95005071266859E-2</v>
      </c>
      <c r="G115" s="11" t="s">
        <v>26</v>
      </c>
      <c r="H115" s="12">
        <v>3219</v>
      </c>
      <c r="I115" s="12">
        <v>6142</v>
      </c>
      <c r="J115" s="12">
        <v>2923</v>
      </c>
      <c r="K115" s="13">
        <v>0.24030819104453327</v>
      </c>
    </row>
    <row r="116" spans="1:11">
      <c r="A116" s="14" t="s">
        <v>27</v>
      </c>
      <c r="B116" s="15">
        <v>415</v>
      </c>
      <c r="C116" s="15">
        <v>677</v>
      </c>
      <c r="D116" s="15">
        <v>262</v>
      </c>
      <c r="E116" s="16">
        <v>8.498423700431057E-2</v>
      </c>
      <c r="G116" s="14" t="s">
        <v>27</v>
      </c>
      <c r="H116" s="15">
        <v>677</v>
      </c>
      <c r="I116" s="15">
        <v>1784</v>
      </c>
      <c r="J116" s="15">
        <v>1107</v>
      </c>
      <c r="K116" s="16">
        <v>0.38123866522166261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2120</v>
      </c>
      <c r="C118" s="22">
        <v>3914</v>
      </c>
      <c r="D118" s="22">
        <v>1794</v>
      </c>
      <c r="E118" s="13">
        <v>0.10759459241499969</v>
      </c>
      <c r="G118" s="11" t="s">
        <v>33</v>
      </c>
      <c r="H118" s="22">
        <v>3914</v>
      </c>
      <c r="I118" s="22">
        <v>3248</v>
      </c>
      <c r="J118" s="22">
        <v>-666</v>
      </c>
      <c r="K118" s="13">
        <v>-6.0280152040601109E-2</v>
      </c>
    </row>
    <row r="119" spans="1:11">
      <c r="A119" s="11" t="s">
        <v>34</v>
      </c>
      <c r="B119" s="22">
        <v>3400</v>
      </c>
      <c r="C119" s="22">
        <v>5429</v>
      </c>
      <c r="D119" s="22">
        <v>2029</v>
      </c>
      <c r="E119" s="13">
        <v>8.1118969039204236E-2</v>
      </c>
      <c r="G119" s="11" t="s">
        <v>34</v>
      </c>
      <c r="H119" s="22">
        <v>5429</v>
      </c>
      <c r="I119" s="22">
        <v>7394</v>
      </c>
      <c r="J119" s="22">
        <v>1965</v>
      </c>
      <c r="K119" s="13">
        <v>0.10845959789493476</v>
      </c>
    </row>
    <row r="120" spans="1:11">
      <c r="A120" s="11" t="s">
        <v>35</v>
      </c>
      <c r="B120" s="22">
        <v>2494</v>
      </c>
      <c r="C120" s="22">
        <v>4374</v>
      </c>
      <c r="D120" s="22">
        <v>1880</v>
      </c>
      <c r="E120" s="13">
        <v>9.8155197981782516E-2</v>
      </c>
      <c r="G120" s="11" t="s">
        <v>35</v>
      </c>
      <c r="H120" s="22">
        <v>4374</v>
      </c>
      <c r="I120" s="22">
        <v>5725</v>
      </c>
      <c r="J120" s="22">
        <v>1351</v>
      </c>
      <c r="K120" s="13">
        <v>9.3869644971436905E-2</v>
      </c>
    </row>
    <row r="121" spans="1:11">
      <c r="A121" s="11" t="s">
        <v>36</v>
      </c>
      <c r="B121" s="22">
        <v>855</v>
      </c>
      <c r="C121" s="22">
        <v>1656</v>
      </c>
      <c r="D121" s="22">
        <v>801</v>
      </c>
      <c r="E121" s="13">
        <v>0.11647508599357792</v>
      </c>
      <c r="G121" s="11" t="s">
        <v>36</v>
      </c>
      <c r="H121" s="22">
        <v>1656</v>
      </c>
      <c r="I121" s="22">
        <v>1896</v>
      </c>
      <c r="J121" s="22">
        <v>240</v>
      </c>
      <c r="K121" s="13">
        <v>4.6146886474063065E-2</v>
      </c>
    </row>
    <row r="122" spans="1:11">
      <c r="A122" s="11" t="s">
        <v>37</v>
      </c>
      <c r="B122" s="22">
        <v>3162</v>
      </c>
      <c r="C122" s="22">
        <v>5655</v>
      </c>
      <c r="D122" s="22">
        <v>2493</v>
      </c>
      <c r="E122" s="13">
        <v>0.10173832561422747</v>
      </c>
      <c r="G122" s="11" t="s">
        <v>37</v>
      </c>
      <c r="H122" s="22">
        <v>5655</v>
      </c>
      <c r="I122" s="22">
        <v>9563</v>
      </c>
      <c r="J122" s="22">
        <v>3908</v>
      </c>
      <c r="K122" s="13">
        <v>0.19138972110659891</v>
      </c>
    </row>
    <row r="123" spans="1:11">
      <c r="A123" s="14" t="s">
        <v>38</v>
      </c>
      <c r="B123" s="23">
        <v>2501</v>
      </c>
      <c r="C123" s="23">
        <v>4148</v>
      </c>
      <c r="D123" s="23">
        <v>1647</v>
      </c>
      <c r="E123" s="16">
        <v>8.7979826467328159E-2</v>
      </c>
      <c r="G123" s="14" t="s">
        <v>38</v>
      </c>
      <c r="H123" s="23">
        <v>4148</v>
      </c>
      <c r="I123" s="23">
        <v>6429</v>
      </c>
      <c r="J123" s="23">
        <v>2281</v>
      </c>
      <c r="K123" s="16">
        <v>0.1572705267127954</v>
      </c>
    </row>
    <row r="125" spans="1:11">
      <c r="A125" t="s">
        <v>56</v>
      </c>
    </row>
    <row r="126" spans="1:11">
      <c r="A126" s="151" t="s">
        <v>44</v>
      </c>
      <c r="B126" s="151"/>
      <c r="C126" s="151"/>
      <c r="D126" s="151"/>
      <c r="E126" s="151"/>
      <c r="G126" s="151" t="s">
        <v>45</v>
      </c>
      <c r="H126" s="151"/>
      <c r="I126" s="151"/>
      <c r="J126" s="151"/>
      <c r="K126" s="151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572485</v>
      </c>
      <c r="C129" s="6">
        <v>578230</v>
      </c>
      <c r="D129" s="6">
        <v>5745</v>
      </c>
      <c r="E129" s="25">
        <v>1.6655820744320149E-3</v>
      </c>
      <c r="G129" s="5" t="s">
        <v>48</v>
      </c>
      <c r="H129" s="8">
        <v>578230</v>
      </c>
      <c r="I129" s="8">
        <v>599083</v>
      </c>
      <c r="J129" s="8">
        <v>20853</v>
      </c>
      <c r="K129" s="26">
        <v>1.1879487015732382E-2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306876</v>
      </c>
      <c r="C131" s="12">
        <v>314459</v>
      </c>
      <c r="D131" s="12">
        <v>7583</v>
      </c>
      <c r="E131" s="27">
        <v>4.0766109952043994E-3</v>
      </c>
      <c r="G131" s="11" t="s">
        <v>9</v>
      </c>
      <c r="H131" s="12">
        <v>314459</v>
      </c>
      <c r="I131" s="12">
        <v>317206</v>
      </c>
      <c r="J131" s="12">
        <v>2747</v>
      </c>
      <c r="K131" s="27">
        <v>2.9034412145729771E-3</v>
      </c>
    </row>
    <row r="132" spans="1:11">
      <c r="A132" s="14" t="s">
        <v>10</v>
      </c>
      <c r="B132" s="15">
        <v>265609</v>
      </c>
      <c r="C132" s="15">
        <v>263771</v>
      </c>
      <c r="D132" s="15">
        <v>-1838</v>
      </c>
      <c r="E132" s="28">
        <v>-1.156663897470489E-3</v>
      </c>
      <c r="G132" s="14" t="s">
        <v>10</v>
      </c>
      <c r="H132" s="12">
        <v>263771</v>
      </c>
      <c r="I132" s="12">
        <v>281877</v>
      </c>
      <c r="J132" s="12">
        <v>18106</v>
      </c>
      <c r="K132" s="27">
        <v>2.2376515461677515E-2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487842</v>
      </c>
      <c r="C134" s="12">
        <v>463127</v>
      </c>
      <c r="D134" s="12">
        <v>-24715</v>
      </c>
      <c r="E134" s="27">
        <v>-8.6276114327810127E-3</v>
      </c>
      <c r="G134" s="11" t="s">
        <v>12</v>
      </c>
      <c r="H134" s="12">
        <v>463127</v>
      </c>
      <c r="I134" s="12">
        <v>474207</v>
      </c>
      <c r="J134" s="12">
        <v>11080</v>
      </c>
      <c r="K134" s="27">
        <v>7.9120093884010867E-3</v>
      </c>
    </row>
    <row r="135" spans="1:11">
      <c r="A135" s="14" t="s">
        <v>13</v>
      </c>
      <c r="B135" s="15">
        <v>84643</v>
      </c>
      <c r="C135" s="15">
        <v>115103</v>
      </c>
      <c r="D135" s="15">
        <v>30460</v>
      </c>
      <c r="E135" s="28">
        <v>5.2565826902531754E-2</v>
      </c>
      <c r="G135" s="14" t="s">
        <v>13</v>
      </c>
      <c r="H135" s="12">
        <v>115103</v>
      </c>
      <c r="I135" s="12">
        <v>124876</v>
      </c>
      <c r="J135" s="12">
        <v>9773</v>
      </c>
      <c r="K135" s="27">
        <v>2.7536943775827494E-2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505809</v>
      </c>
      <c r="C137" s="12">
        <v>486893</v>
      </c>
      <c r="D137" s="12">
        <v>-18916</v>
      </c>
      <c r="E137" s="27">
        <v>-6.3323226781334396E-3</v>
      </c>
      <c r="G137" s="11" t="s">
        <v>15</v>
      </c>
      <c r="H137" s="12">
        <v>486893</v>
      </c>
      <c r="I137" s="12">
        <v>491118</v>
      </c>
      <c r="J137" s="12">
        <v>4225</v>
      </c>
      <c r="K137" s="27">
        <v>2.8841640110273126E-3</v>
      </c>
    </row>
    <row r="138" spans="1:11">
      <c r="A138" s="11" t="s">
        <v>16</v>
      </c>
      <c r="B138" s="12">
        <v>16081</v>
      </c>
      <c r="C138" s="12">
        <v>20373</v>
      </c>
      <c r="D138" s="12">
        <v>4292</v>
      </c>
      <c r="E138" s="27">
        <v>4.0216301758453588E-2</v>
      </c>
      <c r="G138" s="11" t="s">
        <v>16</v>
      </c>
      <c r="H138" s="12">
        <v>20373</v>
      </c>
      <c r="I138" s="12">
        <v>25200</v>
      </c>
      <c r="J138" s="12">
        <v>4827</v>
      </c>
      <c r="K138" s="27">
        <v>7.3450077938664204E-2</v>
      </c>
    </row>
    <row r="139" spans="1:11">
      <c r="A139" s="11" t="s">
        <v>17</v>
      </c>
      <c r="B139" s="12">
        <v>20502</v>
      </c>
      <c r="C139" s="12">
        <v>31354</v>
      </c>
      <c r="D139" s="12">
        <v>10852</v>
      </c>
      <c r="E139" s="27">
        <v>7.3370003132939621E-2</v>
      </c>
      <c r="G139" s="11" t="s">
        <v>17</v>
      </c>
      <c r="H139" s="12">
        <v>31354</v>
      </c>
      <c r="I139" s="12">
        <v>36849</v>
      </c>
      <c r="J139" s="12">
        <v>5495</v>
      </c>
      <c r="K139" s="27">
        <v>5.5303999768354428E-2</v>
      </c>
    </row>
    <row r="140" spans="1:11">
      <c r="A140" s="11" t="s">
        <v>18</v>
      </c>
      <c r="B140" s="12">
        <v>18581</v>
      </c>
      <c r="C140" s="12">
        <v>28497</v>
      </c>
      <c r="D140" s="12">
        <v>9916</v>
      </c>
      <c r="E140" s="27">
        <v>7.3878159607825067E-2</v>
      </c>
      <c r="G140" s="11" t="s">
        <v>18</v>
      </c>
      <c r="H140" s="12">
        <v>28497</v>
      </c>
      <c r="I140" s="12">
        <v>35736</v>
      </c>
      <c r="J140" s="12">
        <v>7239</v>
      </c>
      <c r="K140" s="27">
        <v>7.8372818172743663E-2</v>
      </c>
    </row>
    <row r="141" spans="1:11">
      <c r="A141" s="14" t="s">
        <v>19</v>
      </c>
      <c r="B141" s="15">
        <v>11512</v>
      </c>
      <c r="C141" s="15">
        <v>11113</v>
      </c>
      <c r="D141" s="15">
        <v>-399</v>
      </c>
      <c r="E141" s="28">
        <v>-5.8618146922708725E-3</v>
      </c>
      <c r="G141" s="14" t="s">
        <v>19</v>
      </c>
      <c r="H141" s="12">
        <v>11113</v>
      </c>
      <c r="I141" s="12">
        <v>10180</v>
      </c>
      <c r="J141" s="12">
        <v>-933</v>
      </c>
      <c r="K141" s="27">
        <v>-2.8807124389659156E-2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61798</v>
      </c>
      <c r="C143" s="12">
        <v>60898</v>
      </c>
      <c r="D143" s="12">
        <v>-900</v>
      </c>
      <c r="E143" s="27">
        <v>-2.4421244878850557E-3</v>
      </c>
      <c r="G143" s="11" t="s">
        <v>22</v>
      </c>
      <c r="H143" s="12">
        <v>60898</v>
      </c>
      <c r="I143" s="12">
        <v>64079</v>
      </c>
      <c r="J143" s="12">
        <v>3181</v>
      </c>
      <c r="K143" s="27">
        <v>1.7116965960393582E-2</v>
      </c>
    </row>
    <row r="144" spans="1:11">
      <c r="A144" s="11" t="s">
        <v>23</v>
      </c>
      <c r="B144" s="12">
        <v>136248</v>
      </c>
      <c r="C144" s="12">
        <v>114998</v>
      </c>
      <c r="D144" s="12">
        <v>-21250</v>
      </c>
      <c r="E144" s="27">
        <v>-2.7864748211654966E-2</v>
      </c>
      <c r="G144" s="11" t="s">
        <v>23</v>
      </c>
      <c r="H144" s="12">
        <v>114998</v>
      </c>
      <c r="I144" s="12">
        <v>121236</v>
      </c>
      <c r="J144" s="12">
        <v>6238</v>
      </c>
      <c r="K144" s="27">
        <v>1.7764044070898821E-2</v>
      </c>
    </row>
    <row r="145" spans="1:11">
      <c r="A145" s="11" t="s">
        <v>24</v>
      </c>
      <c r="B145" s="12">
        <v>161628</v>
      </c>
      <c r="C145" s="12">
        <v>149225</v>
      </c>
      <c r="D145" s="12">
        <v>-12403</v>
      </c>
      <c r="E145" s="27">
        <v>-1.3218880327651172E-2</v>
      </c>
      <c r="G145" s="11" t="s">
        <v>24</v>
      </c>
      <c r="H145" s="12">
        <v>149225</v>
      </c>
      <c r="I145" s="12">
        <v>140673</v>
      </c>
      <c r="J145" s="12">
        <v>-8552</v>
      </c>
      <c r="K145" s="27">
        <v>-1.9480156429240503E-2</v>
      </c>
    </row>
    <row r="146" spans="1:11">
      <c r="A146" s="11" t="s">
        <v>25</v>
      </c>
      <c r="B146" s="12">
        <v>129612</v>
      </c>
      <c r="C146" s="12">
        <v>144831</v>
      </c>
      <c r="D146" s="12">
        <v>15219</v>
      </c>
      <c r="E146" s="27">
        <v>1.8675949715485585E-2</v>
      </c>
      <c r="G146" s="11" t="s">
        <v>25</v>
      </c>
      <c r="H146" s="12">
        <v>144831</v>
      </c>
      <c r="I146" s="12">
        <v>150305</v>
      </c>
      <c r="J146" s="12">
        <v>5474</v>
      </c>
      <c r="K146" s="27">
        <v>1.2443118529032571E-2</v>
      </c>
    </row>
    <row r="147" spans="1:11">
      <c r="A147" s="11" t="s">
        <v>26</v>
      </c>
      <c r="B147" s="12">
        <v>61072</v>
      </c>
      <c r="C147" s="12">
        <v>84027</v>
      </c>
      <c r="D147" s="12">
        <v>22955</v>
      </c>
      <c r="E147" s="27">
        <v>5.4620282100415807E-2</v>
      </c>
      <c r="G147" s="11" t="s">
        <v>26</v>
      </c>
      <c r="H147" s="12">
        <v>84027</v>
      </c>
      <c r="I147" s="12">
        <v>93768</v>
      </c>
      <c r="J147" s="12">
        <v>9741</v>
      </c>
      <c r="K147" s="27">
        <v>3.7238427798470086E-2</v>
      </c>
    </row>
    <row r="148" spans="1:11">
      <c r="A148" s="14" t="s">
        <v>27</v>
      </c>
      <c r="B148" s="15">
        <v>22127</v>
      </c>
      <c r="C148" s="15">
        <v>24251</v>
      </c>
      <c r="D148" s="15">
        <v>2124</v>
      </c>
      <c r="E148" s="29">
        <v>1.5393828108018148E-2</v>
      </c>
      <c r="G148" s="14" t="s">
        <v>27</v>
      </c>
      <c r="H148" s="15">
        <v>24251</v>
      </c>
      <c r="I148" s="15">
        <v>29022</v>
      </c>
      <c r="J148" s="15">
        <v>4771</v>
      </c>
      <c r="K148" s="28">
        <v>6.1693671688791252E-2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46945</v>
      </c>
      <c r="C150" s="22">
        <v>37133</v>
      </c>
      <c r="D150" s="22">
        <v>-9812</v>
      </c>
      <c r="E150" s="27">
        <v>-3.8324727874858522E-2</v>
      </c>
      <c r="G150" s="11" t="s">
        <v>33</v>
      </c>
      <c r="H150" s="22">
        <v>37133</v>
      </c>
      <c r="I150" s="22">
        <v>38819</v>
      </c>
      <c r="J150" s="22">
        <v>1686</v>
      </c>
      <c r="K150" s="27">
        <v>1.4911332757886919E-2</v>
      </c>
    </row>
    <row r="151" spans="1:11">
      <c r="A151" s="11" t="s">
        <v>34</v>
      </c>
      <c r="B151" s="22">
        <v>114183</v>
      </c>
      <c r="C151" s="22">
        <v>122883</v>
      </c>
      <c r="D151" s="22">
        <v>8700</v>
      </c>
      <c r="E151" s="27">
        <v>1.2313571817182956E-2</v>
      </c>
      <c r="G151" s="11" t="s">
        <v>34</v>
      </c>
      <c r="H151" s="22">
        <v>122883</v>
      </c>
      <c r="I151" s="22">
        <v>116092</v>
      </c>
      <c r="J151" s="22">
        <v>-6791</v>
      </c>
      <c r="K151" s="27">
        <v>-1.8771480404467966E-2</v>
      </c>
    </row>
    <row r="152" spans="1:11">
      <c r="A152" s="11" t="s">
        <v>35</v>
      </c>
      <c r="B152" s="22">
        <v>102662</v>
      </c>
      <c r="C152" s="22">
        <v>90220</v>
      </c>
      <c r="D152" s="22">
        <v>-12442</v>
      </c>
      <c r="E152" s="27">
        <v>-2.1301663045507735E-2</v>
      </c>
      <c r="G152" s="11" t="s">
        <v>35</v>
      </c>
      <c r="H152" s="22">
        <v>90220</v>
      </c>
      <c r="I152" s="22">
        <v>97890</v>
      </c>
      <c r="J152" s="22">
        <v>7670</v>
      </c>
      <c r="K152" s="27">
        <v>2.7570990758743363E-2</v>
      </c>
    </row>
    <row r="153" spans="1:11">
      <c r="A153" s="11" t="s">
        <v>36</v>
      </c>
      <c r="B153" s="22">
        <v>45220</v>
      </c>
      <c r="C153" s="22">
        <v>44770</v>
      </c>
      <c r="D153" s="22">
        <v>-450</v>
      </c>
      <c r="E153" s="27">
        <v>-1.665477316976971E-3</v>
      </c>
      <c r="G153" s="11" t="s">
        <v>36</v>
      </c>
      <c r="H153" s="22">
        <v>44770</v>
      </c>
      <c r="I153" s="22">
        <v>44105</v>
      </c>
      <c r="J153" s="22">
        <v>-665</v>
      </c>
      <c r="K153" s="27">
        <v>-4.9759512464314648E-3</v>
      </c>
    </row>
    <row r="154" spans="1:11">
      <c r="A154" s="11" t="s">
        <v>37</v>
      </c>
      <c r="B154" s="22">
        <v>158685</v>
      </c>
      <c r="C154" s="22">
        <v>171402</v>
      </c>
      <c r="D154" s="22">
        <v>12717</v>
      </c>
      <c r="E154" s="27">
        <v>1.2931323967194652E-2</v>
      </c>
      <c r="G154" s="11" t="s">
        <v>37</v>
      </c>
      <c r="H154" s="22">
        <v>171402</v>
      </c>
      <c r="I154" s="22">
        <v>177279</v>
      </c>
      <c r="J154" s="22">
        <v>5877</v>
      </c>
      <c r="K154" s="27">
        <v>1.1301076112694819E-2</v>
      </c>
    </row>
    <row r="155" spans="1:11">
      <c r="A155" s="14" t="s">
        <v>38</v>
      </c>
      <c r="B155" s="23">
        <v>104790</v>
      </c>
      <c r="C155" s="23">
        <v>111822</v>
      </c>
      <c r="D155" s="23">
        <v>7032</v>
      </c>
      <c r="E155" s="28">
        <v>1.088379789175753E-2</v>
      </c>
      <c r="G155" s="14" t="s">
        <v>38</v>
      </c>
      <c r="H155" s="23">
        <v>111822</v>
      </c>
      <c r="I155" s="23">
        <v>124898</v>
      </c>
      <c r="J155" s="23">
        <v>13076</v>
      </c>
      <c r="K155" s="28">
        <v>3.7550895291489139E-2</v>
      </c>
    </row>
    <row r="157" spans="1:11">
      <c r="A157" t="s">
        <v>919</v>
      </c>
    </row>
    <row r="158" spans="1:11">
      <c r="B158" s="31"/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918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54"/>
      <c r="B29" s="55" t="s">
        <v>82</v>
      </c>
      <c r="C29" s="56">
        <v>261708</v>
      </c>
      <c r="D29" s="22">
        <v>286289</v>
      </c>
      <c r="E29" s="56">
        <v>24581</v>
      </c>
      <c r="F29" s="57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4">
        <v>72</v>
      </c>
      <c r="B31" s="58" t="s">
        <v>97</v>
      </c>
      <c r="C31" s="56">
        <v>223200</v>
      </c>
      <c r="D31" s="22">
        <v>241257</v>
      </c>
      <c r="E31" s="56">
        <v>18057</v>
      </c>
      <c r="F31" s="57">
        <v>8.0900537634408604E-2</v>
      </c>
    </row>
    <row r="32" spans="1:6">
      <c r="A32" s="52">
        <v>82</v>
      </c>
      <c r="B32" s="53" t="s">
        <v>98</v>
      </c>
      <c r="C32" s="44">
        <v>111075</v>
      </c>
      <c r="D32" s="45">
        <v>126792</v>
      </c>
      <c r="E32" s="44">
        <v>15717</v>
      </c>
      <c r="F32" s="46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>
      <selection activeCell="B23" sqref="B23"/>
    </sheetView>
  </sheetViews>
  <sheetFormatPr defaultColWidth="8.85546875" defaultRowHeight="15"/>
  <cols>
    <col min="1" max="1" width="6.85546875" customWidth="1"/>
    <col min="2" max="2" width="42.570312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918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54"/>
      <c r="B29" s="55" t="s">
        <v>82</v>
      </c>
      <c r="C29" s="56">
        <v>303225</v>
      </c>
      <c r="D29" s="22">
        <v>299431</v>
      </c>
      <c r="E29" s="56">
        <v>-3794</v>
      </c>
      <c r="F29" s="57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4">
        <v>72</v>
      </c>
      <c r="B31" s="58" t="s">
        <v>97</v>
      </c>
      <c r="C31" s="56">
        <v>253315</v>
      </c>
      <c r="D31" s="22">
        <v>249918</v>
      </c>
      <c r="E31" s="56">
        <v>-3397</v>
      </c>
      <c r="F31" s="57">
        <v>-1.3410180999940785E-2</v>
      </c>
    </row>
    <row r="32" spans="1:6">
      <c r="A32" s="52">
        <v>82</v>
      </c>
      <c r="B32" s="53" t="s">
        <v>98</v>
      </c>
      <c r="C32" s="44">
        <v>127487</v>
      </c>
      <c r="D32" s="45">
        <v>129408</v>
      </c>
      <c r="E32" s="44">
        <v>1921</v>
      </c>
      <c r="F32" s="46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" customWidth="1"/>
    <col min="2" max="2" width="43.285156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918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54"/>
      <c r="B29" s="55" t="s">
        <v>82</v>
      </c>
      <c r="C29" s="56">
        <v>299431</v>
      </c>
      <c r="D29" s="22">
        <v>309607</v>
      </c>
      <c r="E29" s="56">
        <v>10176</v>
      </c>
      <c r="F29" s="57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4">
        <v>72</v>
      </c>
      <c r="B31" s="58" t="s">
        <v>97</v>
      </c>
      <c r="C31" s="56">
        <v>249918</v>
      </c>
      <c r="D31" s="22">
        <v>258398</v>
      </c>
      <c r="E31" s="56">
        <v>8480</v>
      </c>
      <c r="F31" s="57">
        <v>3.3931129410446625E-2</v>
      </c>
    </row>
    <row r="32" spans="1:6">
      <c r="A32" s="52">
        <v>82</v>
      </c>
      <c r="B32" s="53" t="s">
        <v>98</v>
      </c>
      <c r="C32" s="44">
        <v>129408</v>
      </c>
      <c r="D32" s="45">
        <v>135138</v>
      </c>
      <c r="E32" s="44">
        <v>5730</v>
      </c>
      <c r="F32" s="46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24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>
      <c r="A1" s="24" t="s">
        <v>504</v>
      </c>
    </row>
    <row r="2" spans="1:6">
      <c r="A2" t="s">
        <v>918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536610</v>
      </c>
      <c r="D5" s="40">
        <v>525739</v>
      </c>
      <c r="E5" s="39">
        <v>-10871</v>
      </c>
      <c r="F5" s="41">
        <v>-2.025866085238814E-2</v>
      </c>
    </row>
    <row r="6" spans="1:6">
      <c r="A6" s="42"/>
      <c r="B6" s="43" t="s">
        <v>64</v>
      </c>
      <c r="C6" s="44">
        <v>100990</v>
      </c>
      <c r="D6" s="45">
        <v>78462</v>
      </c>
      <c r="E6" s="44">
        <v>-22528</v>
      </c>
      <c r="F6" s="46">
        <v>-0.2230715912466581</v>
      </c>
    </row>
    <row r="7" spans="1:6">
      <c r="A7" s="47" t="s">
        <v>65</v>
      </c>
      <c r="B7" s="48" t="s">
        <v>66</v>
      </c>
      <c r="C7" s="49">
        <v>646</v>
      </c>
      <c r="D7" s="50">
        <v>726</v>
      </c>
      <c r="E7" s="49">
        <v>80</v>
      </c>
      <c r="F7" s="51">
        <v>0.1238390092879257</v>
      </c>
    </row>
    <row r="8" spans="1:6">
      <c r="A8" s="52">
        <v>23</v>
      </c>
      <c r="B8" s="53" t="s">
        <v>67</v>
      </c>
      <c r="C8" s="44">
        <v>20963</v>
      </c>
      <c r="D8" s="45">
        <v>22172</v>
      </c>
      <c r="E8" s="44">
        <v>1209</v>
      </c>
      <c r="F8" s="46">
        <v>5.7673042980489433E-2</v>
      </c>
    </row>
    <row r="9" spans="1:6">
      <c r="A9" s="54" t="s">
        <v>69</v>
      </c>
      <c r="B9" s="55" t="s">
        <v>68</v>
      </c>
      <c r="C9" s="56">
        <v>79381</v>
      </c>
      <c r="D9" s="22">
        <v>55564</v>
      </c>
      <c r="E9" s="56">
        <v>-23817</v>
      </c>
      <c r="F9" s="57">
        <v>-0.30003401317695672</v>
      </c>
    </row>
    <row r="10" spans="1:6">
      <c r="A10" s="54"/>
      <c r="B10" s="58" t="s">
        <v>71</v>
      </c>
      <c r="C10" s="56">
        <v>63866</v>
      </c>
      <c r="D10" s="22">
        <v>42534</v>
      </c>
      <c r="E10" s="56">
        <v>-21332</v>
      </c>
      <c r="F10" s="57">
        <v>-0.33401183728431405</v>
      </c>
    </row>
    <row r="11" spans="1:6">
      <c r="A11" s="59"/>
      <c r="B11" s="60" t="s">
        <v>73</v>
      </c>
      <c r="C11" s="61">
        <v>15514</v>
      </c>
      <c r="D11" s="23">
        <v>13030</v>
      </c>
      <c r="E11" s="61">
        <v>-2484</v>
      </c>
      <c r="F11" s="62">
        <v>-0.16011344591981436</v>
      </c>
    </row>
    <row r="12" spans="1:6">
      <c r="A12" s="63"/>
      <c r="B12" s="64" t="s">
        <v>74</v>
      </c>
      <c r="C12" s="56">
        <v>435620</v>
      </c>
      <c r="D12" s="22">
        <v>447277</v>
      </c>
      <c r="E12" s="56">
        <v>11657</v>
      </c>
      <c r="F12" s="57">
        <v>2.6759561085349617E-2</v>
      </c>
    </row>
    <row r="13" spans="1:6">
      <c r="A13" s="65"/>
      <c r="B13" s="66" t="s">
        <v>76</v>
      </c>
      <c r="C13" s="39">
        <v>102026</v>
      </c>
      <c r="D13" s="40">
        <v>97060</v>
      </c>
      <c r="E13" s="39">
        <v>-4966</v>
      </c>
      <c r="F13" s="41">
        <v>-4.8673867445553097E-2</v>
      </c>
    </row>
    <row r="14" spans="1:6">
      <c r="A14" s="54">
        <v>22</v>
      </c>
      <c r="B14" s="58" t="s">
        <v>78</v>
      </c>
      <c r="C14" s="56">
        <v>1280</v>
      </c>
      <c r="D14" s="22">
        <v>1090</v>
      </c>
      <c r="E14" s="56">
        <v>-190</v>
      </c>
      <c r="F14" s="57">
        <v>-0.1484375</v>
      </c>
    </row>
    <row r="15" spans="1:6">
      <c r="A15" s="54">
        <v>42</v>
      </c>
      <c r="B15" s="58" t="s">
        <v>70</v>
      </c>
      <c r="C15" s="56">
        <v>31136</v>
      </c>
      <c r="D15" s="22">
        <v>30788</v>
      </c>
      <c r="E15" s="56">
        <v>-348</v>
      </c>
      <c r="F15" s="57">
        <v>-1.1176772867420349E-2</v>
      </c>
    </row>
    <row r="16" spans="1:6">
      <c r="A16" s="54" t="s">
        <v>81</v>
      </c>
      <c r="B16" s="58" t="s">
        <v>72</v>
      </c>
      <c r="C16" s="56">
        <v>58467</v>
      </c>
      <c r="D16" s="22">
        <v>55970</v>
      </c>
      <c r="E16" s="56">
        <v>-2497</v>
      </c>
      <c r="F16" s="57">
        <v>-4.2707852292746339E-2</v>
      </c>
    </row>
    <row r="17" spans="1:6">
      <c r="A17" s="59" t="s">
        <v>83</v>
      </c>
      <c r="B17" s="60" t="s">
        <v>84</v>
      </c>
      <c r="C17" s="61">
        <v>11143</v>
      </c>
      <c r="D17" s="23">
        <v>9211</v>
      </c>
      <c r="E17" s="61">
        <v>-1932</v>
      </c>
      <c r="F17" s="62">
        <v>-0.17338239253342905</v>
      </c>
    </row>
    <row r="18" spans="1:6">
      <c r="A18" s="54">
        <v>51</v>
      </c>
      <c r="B18" s="55" t="s">
        <v>75</v>
      </c>
      <c r="C18" s="56">
        <v>30122</v>
      </c>
      <c r="D18" s="22">
        <v>24784</v>
      </c>
      <c r="E18" s="56">
        <v>-5338</v>
      </c>
      <c r="F18" s="57">
        <v>-0.17721266848150855</v>
      </c>
    </row>
    <row r="19" spans="1:6">
      <c r="A19" s="65"/>
      <c r="B19" s="66" t="s">
        <v>77</v>
      </c>
      <c r="C19" s="39">
        <v>28820</v>
      </c>
      <c r="D19" s="40">
        <v>28579</v>
      </c>
      <c r="E19" s="39">
        <v>-241</v>
      </c>
      <c r="F19" s="41">
        <v>-8.3622484385843156E-3</v>
      </c>
    </row>
    <row r="20" spans="1:6">
      <c r="A20" s="54">
        <v>52</v>
      </c>
      <c r="B20" s="58" t="s">
        <v>87</v>
      </c>
      <c r="C20" s="56">
        <v>21540</v>
      </c>
      <c r="D20" s="22">
        <v>21522</v>
      </c>
      <c r="E20" s="56">
        <v>-18</v>
      </c>
      <c r="F20" s="57">
        <v>-8.3565459610027853E-4</v>
      </c>
    </row>
    <row r="21" spans="1:6">
      <c r="A21" s="59">
        <v>53</v>
      </c>
      <c r="B21" s="60" t="s">
        <v>88</v>
      </c>
      <c r="C21" s="61">
        <v>7280</v>
      </c>
      <c r="D21" s="23">
        <v>7057</v>
      </c>
      <c r="E21" s="61">
        <v>-223</v>
      </c>
      <c r="F21" s="62">
        <v>-3.0631868131868131E-2</v>
      </c>
    </row>
    <row r="22" spans="1:6">
      <c r="A22" s="54"/>
      <c r="B22" s="55" t="s">
        <v>89</v>
      </c>
      <c r="C22" s="56">
        <v>109403</v>
      </c>
      <c r="D22" s="22">
        <v>113692</v>
      </c>
      <c r="E22" s="56">
        <v>4289</v>
      </c>
      <c r="F22" s="57">
        <v>3.9203678144109397E-2</v>
      </c>
    </row>
    <row r="23" spans="1:6">
      <c r="A23" s="54">
        <v>54</v>
      </c>
      <c r="B23" s="58" t="s">
        <v>90</v>
      </c>
      <c r="C23" s="56">
        <v>60350</v>
      </c>
      <c r="D23" s="22">
        <v>66422</v>
      </c>
      <c r="E23" s="56">
        <v>6072</v>
      </c>
      <c r="F23" s="57">
        <v>0.10061309030654515</v>
      </c>
    </row>
    <row r="24" spans="1:6">
      <c r="A24" s="54">
        <v>55</v>
      </c>
      <c r="B24" s="58" t="s">
        <v>91</v>
      </c>
      <c r="C24" s="56">
        <v>18680</v>
      </c>
      <c r="D24" s="22">
        <v>21158</v>
      </c>
      <c r="E24" s="56">
        <v>2478</v>
      </c>
      <c r="F24" s="57">
        <v>0.13265524625267666</v>
      </c>
    </row>
    <row r="25" spans="1:6">
      <c r="A25" s="54">
        <v>56</v>
      </c>
      <c r="B25" s="58" t="s">
        <v>92</v>
      </c>
      <c r="C25" s="56">
        <v>30374</v>
      </c>
      <c r="D25" s="22">
        <v>26112</v>
      </c>
      <c r="E25" s="56">
        <v>-4262</v>
      </c>
      <c r="F25" s="57">
        <v>-0.14031737670375979</v>
      </c>
    </row>
    <row r="26" spans="1:6">
      <c r="A26" s="65"/>
      <c r="B26" s="66" t="s">
        <v>93</v>
      </c>
      <c r="C26" s="39">
        <v>98108</v>
      </c>
      <c r="D26" s="40">
        <v>110669</v>
      </c>
      <c r="E26" s="39">
        <v>12561</v>
      </c>
      <c r="F26" s="41">
        <v>0.1280323724874628</v>
      </c>
    </row>
    <row r="27" spans="1:6">
      <c r="A27" s="54">
        <v>61</v>
      </c>
      <c r="B27" s="58" t="s">
        <v>94</v>
      </c>
      <c r="C27" s="56">
        <v>47992</v>
      </c>
      <c r="D27" s="22">
        <v>54255</v>
      </c>
      <c r="E27" s="56">
        <v>6263</v>
      </c>
      <c r="F27" s="57">
        <v>0.1305009168194699</v>
      </c>
    </row>
    <row r="28" spans="1:6">
      <c r="A28" s="59">
        <v>62</v>
      </c>
      <c r="B28" s="60" t="s">
        <v>95</v>
      </c>
      <c r="C28" s="61">
        <v>50116</v>
      </c>
      <c r="D28" s="23">
        <v>56414</v>
      </c>
      <c r="E28" s="61">
        <v>6298</v>
      </c>
      <c r="F28" s="62">
        <v>0.12566844919786097</v>
      </c>
    </row>
    <row r="29" spans="1:6">
      <c r="A29" s="54"/>
      <c r="B29" s="55" t="s">
        <v>82</v>
      </c>
      <c r="C29" s="56">
        <v>36024</v>
      </c>
      <c r="D29" s="22">
        <v>42506</v>
      </c>
      <c r="E29" s="56">
        <v>6482</v>
      </c>
      <c r="F29" s="57">
        <v>0.17993559848989563</v>
      </c>
    </row>
    <row r="30" spans="1:6">
      <c r="A30" s="54">
        <v>71</v>
      </c>
      <c r="B30" s="58" t="s">
        <v>96</v>
      </c>
      <c r="C30" s="56">
        <v>5957</v>
      </c>
      <c r="D30" s="22">
        <v>8416</v>
      </c>
      <c r="E30" s="56">
        <v>2459</v>
      </c>
      <c r="F30" s="57">
        <v>0.41279167366123887</v>
      </c>
    </row>
    <row r="31" spans="1:6">
      <c r="A31" s="54">
        <v>72</v>
      </c>
      <c r="B31" s="58" t="s">
        <v>97</v>
      </c>
      <c r="C31" s="56">
        <v>30067</v>
      </c>
      <c r="D31" s="22">
        <v>34090</v>
      </c>
      <c r="E31" s="56">
        <v>4023</v>
      </c>
      <c r="F31" s="57">
        <v>0.13380117737053912</v>
      </c>
    </row>
    <row r="32" spans="1:6">
      <c r="A32" s="52">
        <v>82</v>
      </c>
      <c r="B32" s="53" t="s">
        <v>98</v>
      </c>
      <c r="C32" s="44">
        <v>16883</v>
      </c>
      <c r="D32" s="45">
        <v>15787</v>
      </c>
      <c r="E32" s="44">
        <v>-1096</v>
      </c>
      <c r="F32" s="46">
        <v>-6.4917372504886578E-2</v>
      </c>
    </row>
    <row r="33" spans="1:6">
      <c r="A33" s="59">
        <v>92</v>
      </c>
      <c r="B33" s="67" t="s">
        <v>86</v>
      </c>
      <c r="C33" s="61">
        <v>14234</v>
      </c>
      <c r="D33" s="23">
        <v>14200</v>
      </c>
      <c r="E33" s="61">
        <v>-34</v>
      </c>
      <c r="F33" s="62">
        <v>-2.38864690178446E-3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536610</v>
      </c>
      <c r="D39" s="71">
        <v>525739</v>
      </c>
      <c r="E39" s="71">
        <v>-10871</v>
      </c>
      <c r="F39" s="72">
        <v>-2.025866085238814E-2</v>
      </c>
    </row>
    <row r="40" spans="1:6">
      <c r="A40" s="69"/>
      <c r="B40" s="70" t="s">
        <v>64</v>
      </c>
      <c r="C40" s="71">
        <v>100990</v>
      </c>
      <c r="D40" s="71">
        <v>78462</v>
      </c>
      <c r="E40" s="71">
        <v>-22528</v>
      </c>
      <c r="F40" s="72">
        <v>-0.2230715912466581</v>
      </c>
    </row>
    <row r="41" spans="1:6">
      <c r="A41" s="73"/>
      <c r="B41" s="74" t="s">
        <v>505</v>
      </c>
      <c r="C41" s="71">
        <v>646</v>
      </c>
      <c r="D41" s="71">
        <v>726</v>
      </c>
      <c r="E41" s="71">
        <v>80</v>
      </c>
      <c r="F41" s="72">
        <v>0.1238390092879257</v>
      </c>
    </row>
    <row r="42" spans="1:6">
      <c r="A42" s="75">
        <v>11</v>
      </c>
      <c r="B42" s="76" t="s">
        <v>103</v>
      </c>
      <c r="C42" s="77">
        <v>558</v>
      </c>
      <c r="D42" s="77">
        <v>562</v>
      </c>
      <c r="E42" s="77">
        <v>4</v>
      </c>
      <c r="F42" s="78">
        <v>7.1684587813620072E-3</v>
      </c>
    </row>
    <row r="43" spans="1:6">
      <c r="A43" s="69">
        <v>111</v>
      </c>
      <c r="B43" s="79" t="s">
        <v>104</v>
      </c>
      <c r="C43" s="44">
        <v>399</v>
      </c>
      <c r="D43" s="44">
        <v>403</v>
      </c>
      <c r="E43" s="44">
        <v>4</v>
      </c>
      <c r="F43" s="80">
        <v>1.0025062656641603E-2</v>
      </c>
    </row>
    <row r="44" spans="1:6">
      <c r="A44" s="69">
        <v>1112</v>
      </c>
      <c r="B44" s="79" t="s">
        <v>105</v>
      </c>
      <c r="C44" s="44">
        <v>66</v>
      </c>
      <c r="D44" s="44">
        <v>24</v>
      </c>
      <c r="E44" s="44">
        <v>-42</v>
      </c>
      <c r="F44" s="80">
        <v>-0.63636363636363635</v>
      </c>
    </row>
    <row r="45" spans="1:6">
      <c r="A45" s="69">
        <v>1113</v>
      </c>
      <c r="B45" s="79" t="s">
        <v>106</v>
      </c>
      <c r="C45" s="44">
        <v>0</v>
      </c>
      <c r="D45" s="44">
        <v>82</v>
      </c>
      <c r="E45" s="44">
        <v>82</v>
      </c>
      <c r="F45" s="80" t="e">
        <v>#DIV/0!</v>
      </c>
    </row>
    <row r="46" spans="1:6">
      <c r="A46" s="69">
        <v>1114</v>
      </c>
      <c r="B46" s="79" t="s">
        <v>108</v>
      </c>
      <c r="C46" s="44">
        <v>330</v>
      </c>
      <c r="D46" s="44">
        <v>294</v>
      </c>
      <c r="E46" s="44">
        <v>-36</v>
      </c>
      <c r="F46" s="80">
        <v>-0.10909090909090909</v>
      </c>
    </row>
    <row r="47" spans="1:6">
      <c r="A47" s="69">
        <v>112</v>
      </c>
      <c r="B47" s="79" t="s">
        <v>110</v>
      </c>
      <c r="C47" s="44">
        <v>12</v>
      </c>
      <c r="D47" s="44">
        <v>23</v>
      </c>
      <c r="E47" s="44">
        <v>11</v>
      </c>
      <c r="F47" s="80">
        <v>0.91666666666666663</v>
      </c>
    </row>
    <row r="48" spans="1:6">
      <c r="A48" s="69">
        <v>1129</v>
      </c>
      <c r="B48" s="79" t="s">
        <v>115</v>
      </c>
      <c r="C48" s="44">
        <v>0</v>
      </c>
      <c r="D48" s="44">
        <v>0</v>
      </c>
      <c r="E48" s="44">
        <v>0</v>
      </c>
      <c r="F48" s="80" t="e">
        <v>#DIV/0!</v>
      </c>
    </row>
    <row r="49" spans="1:6">
      <c r="A49" s="69">
        <v>115</v>
      </c>
      <c r="B49" s="79" t="s">
        <v>121</v>
      </c>
      <c r="C49" s="44">
        <v>138</v>
      </c>
      <c r="D49" s="44">
        <v>135</v>
      </c>
      <c r="E49" s="44">
        <v>-3</v>
      </c>
      <c r="F49" s="80">
        <v>-2.1739130434782608E-2</v>
      </c>
    </row>
    <row r="50" spans="1:6">
      <c r="A50" s="69">
        <v>1151</v>
      </c>
      <c r="B50" s="79" t="s">
        <v>122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1152</v>
      </c>
      <c r="B51" s="79" t="s">
        <v>123</v>
      </c>
      <c r="C51" s="44">
        <v>113</v>
      </c>
      <c r="D51" s="44">
        <v>122</v>
      </c>
      <c r="E51" s="44">
        <v>9</v>
      </c>
      <c r="F51" s="80">
        <v>7.9646017699115043E-2</v>
      </c>
    </row>
    <row r="52" spans="1:6">
      <c r="A52" s="75">
        <v>21</v>
      </c>
      <c r="B52" s="76" t="s">
        <v>125</v>
      </c>
      <c r="C52" s="77">
        <v>88</v>
      </c>
      <c r="D52" s="77">
        <v>163</v>
      </c>
      <c r="E52" s="77">
        <v>75</v>
      </c>
      <c r="F52" s="78">
        <v>0.85227272727272729</v>
      </c>
    </row>
    <row r="53" spans="1:6">
      <c r="A53" s="69">
        <v>212</v>
      </c>
      <c r="B53" s="79" t="s">
        <v>127</v>
      </c>
      <c r="C53" s="44">
        <v>88</v>
      </c>
      <c r="D53" s="44">
        <v>160</v>
      </c>
      <c r="E53" s="44">
        <v>72</v>
      </c>
      <c r="F53" s="80">
        <v>0.81818181818181823</v>
      </c>
    </row>
    <row r="54" spans="1:6">
      <c r="A54" s="69">
        <v>2123</v>
      </c>
      <c r="B54" s="79" t="s">
        <v>128</v>
      </c>
      <c r="C54" s="44">
        <v>88</v>
      </c>
      <c r="D54" s="44">
        <v>160</v>
      </c>
      <c r="E54" s="44">
        <v>72</v>
      </c>
      <c r="F54" s="80">
        <v>0.81818181818181823</v>
      </c>
    </row>
    <row r="55" spans="1:6">
      <c r="A55" s="69">
        <v>213</v>
      </c>
      <c r="B55" s="79" t="s">
        <v>129</v>
      </c>
      <c r="C55" s="44">
        <v>0</v>
      </c>
      <c r="D55" s="44">
        <v>0</v>
      </c>
      <c r="E55" s="44">
        <v>0</v>
      </c>
      <c r="F55" s="80" t="e">
        <v>#DIV/0!</v>
      </c>
    </row>
    <row r="56" spans="1:6">
      <c r="A56" s="69">
        <v>2131</v>
      </c>
      <c r="B56" s="79" t="s">
        <v>129</v>
      </c>
      <c r="C56" s="44">
        <v>0</v>
      </c>
      <c r="D56" s="44">
        <v>0</v>
      </c>
      <c r="E56" s="44">
        <v>0</v>
      </c>
      <c r="F56" s="80" t="e">
        <v>#DIV/0!</v>
      </c>
    </row>
    <row r="57" spans="1:6">
      <c r="A57" s="73"/>
      <c r="B57" s="74" t="s">
        <v>67</v>
      </c>
      <c r="C57" s="71">
        <v>20963</v>
      </c>
      <c r="D57" s="71">
        <v>22172</v>
      </c>
      <c r="E57" s="71">
        <v>1209</v>
      </c>
      <c r="F57" s="72">
        <v>5.7673042980489433E-2</v>
      </c>
    </row>
    <row r="58" spans="1:6">
      <c r="A58" s="75">
        <v>23</v>
      </c>
      <c r="B58" s="76" t="s">
        <v>67</v>
      </c>
      <c r="C58" s="77">
        <v>20963</v>
      </c>
      <c r="D58" s="77">
        <v>22172</v>
      </c>
      <c r="E58" s="77">
        <v>1209</v>
      </c>
      <c r="F58" s="78">
        <v>5.7673042980489433E-2</v>
      </c>
    </row>
    <row r="59" spans="1:6">
      <c r="A59" s="69">
        <v>236</v>
      </c>
      <c r="B59" s="79" t="s">
        <v>130</v>
      </c>
      <c r="C59" s="44">
        <v>5075</v>
      </c>
      <c r="D59" s="44">
        <v>5126</v>
      </c>
      <c r="E59" s="44">
        <v>51</v>
      </c>
      <c r="F59" s="80">
        <v>1.0049261083743842E-2</v>
      </c>
    </row>
    <row r="60" spans="1:6">
      <c r="A60" s="69">
        <v>2361</v>
      </c>
      <c r="B60" s="79" t="s">
        <v>131</v>
      </c>
      <c r="C60" s="44">
        <v>2995</v>
      </c>
      <c r="D60" s="44">
        <v>2934</v>
      </c>
      <c r="E60" s="44">
        <v>-61</v>
      </c>
      <c r="F60" s="80">
        <v>-2.0367278797996661E-2</v>
      </c>
    </row>
    <row r="61" spans="1:6">
      <c r="A61" s="69">
        <v>2362</v>
      </c>
      <c r="B61" s="79" t="s">
        <v>132</v>
      </c>
      <c r="C61" s="44">
        <v>2080</v>
      </c>
      <c r="D61" s="44">
        <v>2192</v>
      </c>
      <c r="E61" s="44">
        <v>112</v>
      </c>
      <c r="F61" s="80">
        <v>5.3846153846153849E-2</v>
      </c>
    </row>
    <row r="62" spans="1:6">
      <c r="A62" s="69">
        <v>237</v>
      </c>
      <c r="B62" s="79" t="s">
        <v>133</v>
      </c>
      <c r="C62" s="44">
        <v>4199</v>
      </c>
      <c r="D62" s="44">
        <v>3422</v>
      </c>
      <c r="E62" s="44">
        <v>-777</v>
      </c>
      <c r="F62" s="80">
        <v>-0.18504405810907359</v>
      </c>
    </row>
    <row r="63" spans="1:6">
      <c r="A63" s="69">
        <v>2371</v>
      </c>
      <c r="B63" s="79" t="s">
        <v>134</v>
      </c>
      <c r="C63" s="44">
        <v>604</v>
      </c>
      <c r="D63" s="44">
        <v>400</v>
      </c>
      <c r="E63" s="44">
        <v>-204</v>
      </c>
      <c r="F63" s="80">
        <v>-0.33774834437086093</v>
      </c>
    </row>
    <row r="64" spans="1:6">
      <c r="A64" s="69">
        <v>2372</v>
      </c>
      <c r="B64" s="79" t="s">
        <v>135</v>
      </c>
      <c r="C64" s="44">
        <v>250</v>
      </c>
      <c r="D64" s="44">
        <v>157</v>
      </c>
      <c r="E64" s="44">
        <v>-93</v>
      </c>
      <c r="F64" s="80">
        <v>-0.372</v>
      </c>
    </row>
    <row r="65" spans="1:6">
      <c r="A65" s="69">
        <v>2373</v>
      </c>
      <c r="B65" s="79" t="s">
        <v>136</v>
      </c>
      <c r="C65" s="44">
        <v>2906</v>
      </c>
      <c r="D65" s="44">
        <v>2691</v>
      </c>
      <c r="E65" s="44">
        <v>-215</v>
      </c>
      <c r="F65" s="80">
        <v>-7.3984858912594625E-2</v>
      </c>
    </row>
    <row r="66" spans="1:6">
      <c r="A66" s="69">
        <v>2379</v>
      </c>
      <c r="B66" s="79" t="s">
        <v>137</v>
      </c>
      <c r="C66" s="44">
        <v>439</v>
      </c>
      <c r="D66" s="44">
        <v>175</v>
      </c>
      <c r="E66" s="44">
        <v>-264</v>
      </c>
      <c r="F66" s="80">
        <v>-0.60136674259681089</v>
      </c>
    </row>
    <row r="67" spans="1:6">
      <c r="A67" s="69">
        <v>238</v>
      </c>
      <c r="B67" s="79" t="s">
        <v>138</v>
      </c>
      <c r="C67" s="44">
        <v>11690</v>
      </c>
      <c r="D67" s="44">
        <v>13623</v>
      </c>
      <c r="E67" s="44">
        <v>1933</v>
      </c>
      <c r="F67" s="80">
        <v>0.16535500427715996</v>
      </c>
    </row>
    <row r="68" spans="1:6">
      <c r="A68" s="69">
        <v>2381</v>
      </c>
      <c r="B68" s="79" t="s">
        <v>139</v>
      </c>
      <c r="C68" s="44">
        <v>1778</v>
      </c>
      <c r="D68" s="44">
        <v>2372</v>
      </c>
      <c r="E68" s="44">
        <v>594</v>
      </c>
      <c r="F68" s="80">
        <v>0.3340832395950506</v>
      </c>
    </row>
    <row r="69" spans="1:6">
      <c r="A69" s="69">
        <v>2382</v>
      </c>
      <c r="B69" s="79" t="s">
        <v>140</v>
      </c>
      <c r="C69" s="44">
        <v>6639</v>
      </c>
      <c r="D69" s="44">
        <v>7348</v>
      </c>
      <c r="E69" s="44">
        <v>709</v>
      </c>
      <c r="F69" s="80">
        <v>0.10679319174574484</v>
      </c>
    </row>
    <row r="70" spans="1:6">
      <c r="A70" s="69">
        <v>2383</v>
      </c>
      <c r="B70" s="79" t="s">
        <v>141</v>
      </c>
      <c r="C70" s="44">
        <v>2016</v>
      </c>
      <c r="D70" s="44">
        <v>2459</v>
      </c>
      <c r="E70" s="44">
        <v>443</v>
      </c>
      <c r="F70" s="80">
        <v>0.21974206349206349</v>
      </c>
    </row>
    <row r="71" spans="1:6">
      <c r="A71" s="69">
        <v>2389</v>
      </c>
      <c r="B71" s="79" t="s">
        <v>142</v>
      </c>
      <c r="C71" s="44">
        <v>1256</v>
      </c>
      <c r="D71" s="44">
        <v>1445</v>
      </c>
      <c r="E71" s="44">
        <v>189</v>
      </c>
      <c r="F71" s="80">
        <v>0.15047770700636942</v>
      </c>
    </row>
    <row r="72" spans="1:6">
      <c r="A72" s="73"/>
      <c r="B72" s="74" t="s">
        <v>68</v>
      </c>
      <c r="C72" s="71">
        <v>79381</v>
      </c>
      <c r="D72" s="71">
        <v>55564</v>
      </c>
      <c r="E72" s="71">
        <v>-23817</v>
      </c>
      <c r="F72" s="72">
        <v>-0.30003401317695672</v>
      </c>
    </row>
    <row r="73" spans="1:6">
      <c r="A73" s="75" t="s">
        <v>69</v>
      </c>
      <c r="B73" s="76" t="s">
        <v>68</v>
      </c>
      <c r="C73" s="77">
        <v>79381</v>
      </c>
      <c r="D73" s="77">
        <v>55564</v>
      </c>
      <c r="E73" s="77">
        <v>-23817</v>
      </c>
      <c r="F73" s="78">
        <v>-0.30003401317695672</v>
      </c>
    </row>
    <row r="74" spans="1:6">
      <c r="A74" s="75" t="s">
        <v>143</v>
      </c>
      <c r="B74" s="76" t="s">
        <v>71</v>
      </c>
      <c r="C74" s="77">
        <v>63866</v>
      </c>
      <c r="D74" s="77">
        <v>42534</v>
      </c>
      <c r="E74" s="77">
        <v>-21332</v>
      </c>
      <c r="F74" s="78">
        <v>-0.33401183728431405</v>
      </c>
    </row>
    <row r="75" spans="1:6">
      <c r="A75" s="75" t="s">
        <v>172</v>
      </c>
      <c r="B75" s="76" t="s">
        <v>73</v>
      </c>
      <c r="C75" s="77">
        <v>15514</v>
      </c>
      <c r="D75" s="77">
        <v>13030</v>
      </c>
      <c r="E75" s="77">
        <v>-2484</v>
      </c>
      <c r="F75" s="78">
        <v>-0.16011344591981436</v>
      </c>
    </row>
    <row r="76" spans="1:6">
      <c r="A76" s="81">
        <v>311</v>
      </c>
      <c r="B76" s="81" t="s">
        <v>144</v>
      </c>
      <c r="C76" s="82">
        <v>2727</v>
      </c>
      <c r="D76" s="82">
        <v>2522</v>
      </c>
      <c r="E76" s="82">
        <v>-205</v>
      </c>
      <c r="F76" s="83">
        <v>-7.5174184085075174E-2</v>
      </c>
    </row>
    <row r="77" spans="1:6">
      <c r="A77" s="69">
        <v>3113</v>
      </c>
      <c r="B77" s="79" t="s">
        <v>147</v>
      </c>
      <c r="C77" s="44">
        <v>63</v>
      </c>
      <c r="D77" s="44">
        <v>20</v>
      </c>
      <c r="E77" s="44">
        <v>-43</v>
      </c>
      <c r="F77" s="80">
        <v>-0.68253968253968256</v>
      </c>
    </row>
    <row r="78" spans="1:6">
      <c r="A78" s="69">
        <v>3114</v>
      </c>
      <c r="B78" s="79" t="s">
        <v>148</v>
      </c>
      <c r="C78" s="44">
        <v>495</v>
      </c>
      <c r="D78" s="44">
        <v>0</v>
      </c>
      <c r="E78" s="44">
        <v>-495</v>
      </c>
      <c r="F78" s="80">
        <v>-1</v>
      </c>
    </row>
    <row r="79" spans="1:6">
      <c r="A79" s="69">
        <v>3115</v>
      </c>
      <c r="B79" s="79" t="s">
        <v>149</v>
      </c>
      <c r="C79" s="44">
        <v>833</v>
      </c>
      <c r="D79" s="44">
        <v>910</v>
      </c>
      <c r="E79" s="44">
        <v>77</v>
      </c>
      <c r="F79" s="80">
        <v>9.2436974789915971E-2</v>
      </c>
    </row>
    <row r="80" spans="1:6">
      <c r="A80" s="69">
        <v>3118</v>
      </c>
      <c r="B80" s="79" t="s">
        <v>152</v>
      </c>
      <c r="C80" s="44">
        <v>907</v>
      </c>
      <c r="D80" s="44">
        <v>641</v>
      </c>
      <c r="E80" s="44">
        <v>-266</v>
      </c>
      <c r="F80" s="80">
        <v>-0.29327453142227122</v>
      </c>
    </row>
    <row r="81" spans="1:6">
      <c r="A81" s="69">
        <v>3119</v>
      </c>
      <c r="B81" s="79" t="s">
        <v>153</v>
      </c>
      <c r="C81" s="44">
        <v>0</v>
      </c>
      <c r="D81" s="44">
        <v>538</v>
      </c>
      <c r="E81" s="44">
        <v>538</v>
      </c>
      <c r="F81" s="80" t="e">
        <v>#DIV/0!</v>
      </c>
    </row>
    <row r="82" spans="1:6">
      <c r="A82" s="69">
        <v>312</v>
      </c>
      <c r="B82" s="79" t="s">
        <v>154</v>
      </c>
      <c r="C82" s="44">
        <v>914</v>
      </c>
      <c r="D82" s="44">
        <v>876</v>
      </c>
      <c r="E82" s="44">
        <v>-38</v>
      </c>
      <c r="F82" s="80">
        <v>-4.1575492341356671E-2</v>
      </c>
    </row>
    <row r="83" spans="1:6">
      <c r="A83" s="69">
        <v>3121</v>
      </c>
      <c r="B83" s="79" t="s">
        <v>155</v>
      </c>
      <c r="C83" s="44">
        <v>911</v>
      </c>
      <c r="D83" s="44">
        <v>876</v>
      </c>
      <c r="E83" s="44">
        <v>-35</v>
      </c>
      <c r="F83" s="80">
        <v>-3.8419319429198684E-2</v>
      </c>
    </row>
    <row r="84" spans="1:6">
      <c r="A84" s="69">
        <v>313</v>
      </c>
      <c r="B84" s="79" t="s">
        <v>157</v>
      </c>
      <c r="C84" s="44">
        <v>947</v>
      </c>
      <c r="D84" s="44">
        <v>816</v>
      </c>
      <c r="E84" s="44">
        <v>-131</v>
      </c>
      <c r="F84" s="80">
        <v>-0.13833157338965152</v>
      </c>
    </row>
    <row r="85" spans="1:6">
      <c r="A85" s="69">
        <v>3132</v>
      </c>
      <c r="B85" s="79" t="s">
        <v>159</v>
      </c>
      <c r="C85" s="44">
        <v>472</v>
      </c>
      <c r="D85" s="44">
        <v>388</v>
      </c>
      <c r="E85" s="44">
        <v>-84</v>
      </c>
      <c r="F85" s="80">
        <v>-0.17796610169491525</v>
      </c>
    </row>
    <row r="86" spans="1:6">
      <c r="A86" s="69">
        <v>3133</v>
      </c>
      <c r="B86" s="79" t="s">
        <v>160</v>
      </c>
      <c r="C86" s="44">
        <v>474</v>
      </c>
      <c r="D86" s="44">
        <v>428</v>
      </c>
      <c r="E86" s="44">
        <v>-46</v>
      </c>
      <c r="F86" s="80">
        <v>-9.7046413502109699E-2</v>
      </c>
    </row>
    <row r="87" spans="1:6">
      <c r="A87" s="69">
        <v>314</v>
      </c>
      <c r="B87" s="79" t="s">
        <v>161</v>
      </c>
      <c r="C87" s="44">
        <v>342</v>
      </c>
      <c r="D87" s="44">
        <v>207</v>
      </c>
      <c r="E87" s="44">
        <v>-135</v>
      </c>
      <c r="F87" s="80">
        <v>-0.39473684210526316</v>
      </c>
    </row>
    <row r="88" spans="1:6">
      <c r="A88" s="69">
        <v>3141</v>
      </c>
      <c r="B88" s="79" t="s">
        <v>162</v>
      </c>
      <c r="C88" s="44">
        <v>82</v>
      </c>
      <c r="D88" s="44">
        <v>79</v>
      </c>
      <c r="E88" s="44">
        <v>-3</v>
      </c>
      <c r="F88" s="80">
        <v>-3.6585365853658534E-2</v>
      </c>
    </row>
    <row r="89" spans="1:6">
      <c r="A89" s="69">
        <v>3149</v>
      </c>
      <c r="B89" s="79" t="s">
        <v>163</v>
      </c>
      <c r="C89" s="44">
        <v>260</v>
      </c>
      <c r="D89" s="44">
        <v>128</v>
      </c>
      <c r="E89" s="44">
        <v>-132</v>
      </c>
      <c r="F89" s="80">
        <v>-0.50769230769230766</v>
      </c>
    </row>
    <row r="90" spans="1:6">
      <c r="A90" s="69">
        <v>315</v>
      </c>
      <c r="B90" s="79" t="s">
        <v>164</v>
      </c>
      <c r="C90" s="44">
        <v>82</v>
      </c>
      <c r="D90" s="44">
        <v>38</v>
      </c>
      <c r="E90" s="44">
        <v>-44</v>
      </c>
      <c r="F90" s="80">
        <v>-0.53658536585365857</v>
      </c>
    </row>
    <row r="91" spans="1:6">
      <c r="A91" s="69">
        <v>3152</v>
      </c>
      <c r="B91" s="79" t="s">
        <v>166</v>
      </c>
      <c r="C91" s="44">
        <v>72</v>
      </c>
      <c r="D91" s="44">
        <v>38</v>
      </c>
      <c r="E91" s="44">
        <v>-34</v>
      </c>
      <c r="F91" s="80">
        <v>-0.47222222222222221</v>
      </c>
    </row>
    <row r="92" spans="1:6">
      <c r="A92" s="69">
        <v>316</v>
      </c>
      <c r="B92" s="79" t="s">
        <v>168</v>
      </c>
      <c r="C92" s="44">
        <v>198</v>
      </c>
      <c r="D92" s="44">
        <v>0</v>
      </c>
      <c r="E92" s="44">
        <v>-198</v>
      </c>
      <c r="F92" s="80">
        <v>-1</v>
      </c>
    </row>
    <row r="93" spans="1:6">
      <c r="A93" s="69">
        <v>3169</v>
      </c>
      <c r="B93" s="79" t="s">
        <v>171</v>
      </c>
      <c r="C93" s="44">
        <v>131</v>
      </c>
      <c r="D93" s="44">
        <v>0</v>
      </c>
      <c r="E93" s="44">
        <v>-131</v>
      </c>
      <c r="F93" s="80">
        <v>-1</v>
      </c>
    </row>
    <row r="94" spans="1:6">
      <c r="A94" s="69">
        <v>321</v>
      </c>
      <c r="B94" s="79" t="s">
        <v>173</v>
      </c>
      <c r="C94" s="44">
        <v>486</v>
      </c>
      <c r="D94" s="44">
        <v>380</v>
      </c>
      <c r="E94" s="44">
        <v>-106</v>
      </c>
      <c r="F94" s="80">
        <v>-0.21810699588477367</v>
      </c>
    </row>
    <row r="95" spans="1:6">
      <c r="A95" s="69">
        <v>3211</v>
      </c>
      <c r="B95" s="79" t="s">
        <v>174</v>
      </c>
      <c r="C95" s="44">
        <v>0</v>
      </c>
      <c r="D95" s="44">
        <v>4</v>
      </c>
      <c r="E95" s="44">
        <v>4</v>
      </c>
      <c r="F95" s="80" t="e">
        <v>#DIV/0!</v>
      </c>
    </row>
    <row r="96" spans="1:6">
      <c r="A96" s="69">
        <v>3219</v>
      </c>
      <c r="B96" s="79" t="s">
        <v>176</v>
      </c>
      <c r="C96" s="44">
        <v>481</v>
      </c>
      <c r="D96" s="44">
        <v>336</v>
      </c>
      <c r="E96" s="44">
        <v>-145</v>
      </c>
      <c r="F96" s="80">
        <v>-0.30145530145530147</v>
      </c>
    </row>
    <row r="97" spans="1:6">
      <c r="A97" s="69">
        <v>322</v>
      </c>
      <c r="B97" s="79" t="s">
        <v>177</v>
      </c>
      <c r="C97" s="44">
        <v>1677</v>
      </c>
      <c r="D97" s="44">
        <v>848</v>
      </c>
      <c r="E97" s="44">
        <v>-829</v>
      </c>
      <c r="F97" s="80">
        <v>-0.49433512224209897</v>
      </c>
    </row>
    <row r="98" spans="1:6">
      <c r="A98" s="69">
        <v>3222</v>
      </c>
      <c r="B98" s="79" t="s">
        <v>179</v>
      </c>
      <c r="C98" s="44">
        <v>1451</v>
      </c>
      <c r="D98" s="44">
        <v>726</v>
      </c>
      <c r="E98" s="44">
        <v>-725</v>
      </c>
      <c r="F98" s="80">
        <v>-0.49965541006202618</v>
      </c>
    </row>
    <row r="99" spans="1:6">
      <c r="A99" s="69">
        <v>323</v>
      </c>
      <c r="B99" s="79" t="s">
        <v>180</v>
      </c>
      <c r="C99" s="44">
        <v>2715</v>
      </c>
      <c r="D99" s="44">
        <v>2137</v>
      </c>
      <c r="E99" s="44">
        <v>-578</v>
      </c>
      <c r="F99" s="80">
        <v>-0.2128913443830571</v>
      </c>
    </row>
    <row r="100" spans="1:6">
      <c r="A100" s="69">
        <v>3231</v>
      </c>
      <c r="B100" s="79" t="s">
        <v>180</v>
      </c>
      <c r="C100" s="44">
        <v>2715</v>
      </c>
      <c r="D100" s="44">
        <v>2137</v>
      </c>
      <c r="E100" s="44">
        <v>-578</v>
      </c>
      <c r="F100" s="80">
        <v>-0.2128913443830571</v>
      </c>
    </row>
    <row r="101" spans="1:6">
      <c r="A101" s="69">
        <v>324</v>
      </c>
      <c r="B101" s="79" t="s">
        <v>181</v>
      </c>
      <c r="C101" s="44">
        <v>422</v>
      </c>
      <c r="D101" s="44">
        <v>328</v>
      </c>
      <c r="E101" s="44">
        <v>-94</v>
      </c>
      <c r="F101" s="80">
        <v>-0.22274881516587677</v>
      </c>
    </row>
    <row r="102" spans="1:6">
      <c r="A102" s="69">
        <v>3241</v>
      </c>
      <c r="B102" s="79" t="s">
        <v>181</v>
      </c>
      <c r="C102" s="44">
        <v>422</v>
      </c>
      <c r="D102" s="44">
        <v>328</v>
      </c>
      <c r="E102" s="44">
        <v>-94</v>
      </c>
      <c r="F102" s="80">
        <v>-0.22274881516587677</v>
      </c>
    </row>
    <row r="103" spans="1:6">
      <c r="A103" s="69">
        <v>325</v>
      </c>
      <c r="B103" s="79" t="s">
        <v>182</v>
      </c>
      <c r="C103" s="44">
        <v>4159</v>
      </c>
      <c r="D103" s="44">
        <v>4520</v>
      </c>
      <c r="E103" s="44">
        <v>361</v>
      </c>
      <c r="F103" s="80">
        <v>8.6799711469103147E-2</v>
      </c>
    </row>
    <row r="104" spans="1:6">
      <c r="A104" s="69">
        <v>3251</v>
      </c>
      <c r="B104" s="79" t="s">
        <v>183</v>
      </c>
      <c r="C104" s="44">
        <v>227</v>
      </c>
      <c r="D104" s="44">
        <v>151</v>
      </c>
      <c r="E104" s="44">
        <v>-76</v>
      </c>
      <c r="F104" s="80">
        <v>-0.33480176211453744</v>
      </c>
    </row>
    <row r="105" spans="1:6">
      <c r="A105" s="69">
        <v>3252</v>
      </c>
      <c r="B105" s="79" t="s">
        <v>184</v>
      </c>
      <c r="C105" s="44">
        <v>254</v>
      </c>
      <c r="D105" s="44">
        <v>856</v>
      </c>
      <c r="E105" s="44">
        <v>602</v>
      </c>
      <c r="F105" s="80">
        <v>2.3700787401574801</v>
      </c>
    </row>
    <row r="106" spans="1:6">
      <c r="A106" s="69">
        <v>3254</v>
      </c>
      <c r="B106" s="79" t="s">
        <v>186</v>
      </c>
      <c r="C106" s="44">
        <v>1772</v>
      </c>
      <c r="D106" s="44">
        <v>3169</v>
      </c>
      <c r="E106" s="44">
        <v>1397</v>
      </c>
      <c r="F106" s="80">
        <v>0.78837471783295709</v>
      </c>
    </row>
    <row r="107" spans="1:6">
      <c r="A107" s="69">
        <v>3255</v>
      </c>
      <c r="B107" s="79" t="s">
        <v>187</v>
      </c>
      <c r="C107" s="44">
        <v>545</v>
      </c>
      <c r="D107" s="44">
        <v>183</v>
      </c>
      <c r="E107" s="44">
        <v>-362</v>
      </c>
      <c r="F107" s="80">
        <v>-0.66422018348623857</v>
      </c>
    </row>
    <row r="108" spans="1:6">
      <c r="A108" s="69">
        <v>3256</v>
      </c>
      <c r="B108" s="79" t="s">
        <v>188</v>
      </c>
      <c r="C108" s="44">
        <v>279</v>
      </c>
      <c r="D108" s="44">
        <v>0</v>
      </c>
      <c r="E108" s="44">
        <v>-279</v>
      </c>
      <c r="F108" s="80">
        <v>-1</v>
      </c>
    </row>
    <row r="109" spans="1:6">
      <c r="A109" s="69">
        <v>3259</v>
      </c>
      <c r="B109" s="79" t="s">
        <v>189</v>
      </c>
      <c r="C109" s="44">
        <v>1082</v>
      </c>
      <c r="D109" s="44">
        <v>139</v>
      </c>
      <c r="E109" s="44">
        <v>-943</v>
      </c>
      <c r="F109" s="80">
        <v>-0.8715341959334566</v>
      </c>
    </row>
    <row r="110" spans="1:6">
      <c r="A110" s="69">
        <v>326</v>
      </c>
      <c r="B110" s="79" t="s">
        <v>190</v>
      </c>
      <c r="C110" s="44">
        <v>1333</v>
      </c>
      <c r="D110" s="44">
        <v>733</v>
      </c>
      <c r="E110" s="44">
        <v>-600</v>
      </c>
      <c r="F110" s="80">
        <v>-0.45011252813203301</v>
      </c>
    </row>
    <row r="111" spans="1:6">
      <c r="A111" s="69">
        <v>3261</v>
      </c>
      <c r="B111" s="79" t="s">
        <v>191</v>
      </c>
      <c r="C111" s="44">
        <v>918</v>
      </c>
      <c r="D111" s="44">
        <v>537</v>
      </c>
      <c r="E111" s="44">
        <v>-381</v>
      </c>
      <c r="F111" s="80">
        <v>-0.41503267973856212</v>
      </c>
    </row>
    <row r="112" spans="1:6">
      <c r="A112" s="69">
        <v>3262</v>
      </c>
      <c r="B112" s="79" t="s">
        <v>192</v>
      </c>
      <c r="C112" s="44">
        <v>0</v>
      </c>
      <c r="D112" s="44">
        <v>0</v>
      </c>
      <c r="E112" s="44">
        <v>0</v>
      </c>
      <c r="F112" s="80" t="e">
        <v>#DIV/0!</v>
      </c>
    </row>
    <row r="113" spans="1:6">
      <c r="A113" s="69">
        <v>327</v>
      </c>
      <c r="B113" s="79" t="s">
        <v>193</v>
      </c>
      <c r="C113" s="44">
        <v>808</v>
      </c>
      <c r="D113" s="44">
        <v>503</v>
      </c>
      <c r="E113" s="44">
        <v>-305</v>
      </c>
      <c r="F113" s="80">
        <v>-0.37747524752475248</v>
      </c>
    </row>
    <row r="114" spans="1:6">
      <c r="A114" s="69">
        <v>3271</v>
      </c>
      <c r="B114" s="79" t="s">
        <v>194</v>
      </c>
      <c r="C114" s="44">
        <v>251</v>
      </c>
      <c r="D114" s="44">
        <v>93</v>
      </c>
      <c r="E114" s="44">
        <v>-158</v>
      </c>
      <c r="F114" s="80">
        <v>-0.62948207171314741</v>
      </c>
    </row>
    <row r="115" spans="1:6">
      <c r="A115" s="69">
        <v>3272</v>
      </c>
      <c r="B115" s="79" t="s">
        <v>195</v>
      </c>
      <c r="C115" s="44">
        <v>69</v>
      </c>
      <c r="D115" s="44">
        <v>42</v>
      </c>
      <c r="E115" s="44">
        <v>-27</v>
      </c>
      <c r="F115" s="80">
        <v>-0.39130434782608697</v>
      </c>
    </row>
    <row r="116" spans="1:6">
      <c r="A116" s="69">
        <v>3273</v>
      </c>
      <c r="B116" s="79" t="s">
        <v>196</v>
      </c>
      <c r="C116" s="44">
        <v>186</v>
      </c>
      <c r="D116" s="44">
        <v>289</v>
      </c>
      <c r="E116" s="44">
        <v>103</v>
      </c>
      <c r="F116" s="80">
        <v>0.55376344086021501</v>
      </c>
    </row>
    <row r="117" spans="1:6">
      <c r="A117" s="69">
        <v>3279</v>
      </c>
      <c r="B117" s="79" t="s">
        <v>198</v>
      </c>
      <c r="C117" s="44">
        <v>302</v>
      </c>
      <c r="D117" s="44">
        <v>80</v>
      </c>
      <c r="E117" s="44">
        <v>-222</v>
      </c>
      <c r="F117" s="80">
        <v>-0.73509933774834435</v>
      </c>
    </row>
    <row r="118" spans="1:6">
      <c r="A118" s="69">
        <v>331</v>
      </c>
      <c r="B118" s="79" t="s">
        <v>199</v>
      </c>
      <c r="C118" s="44">
        <v>919</v>
      </c>
      <c r="D118" s="44">
        <v>534</v>
      </c>
      <c r="E118" s="44">
        <v>-385</v>
      </c>
      <c r="F118" s="80">
        <v>-0.41893362350380847</v>
      </c>
    </row>
    <row r="119" spans="1:6">
      <c r="A119" s="69">
        <v>3314</v>
      </c>
      <c r="B119" s="79" t="s">
        <v>203</v>
      </c>
      <c r="C119" s="44">
        <v>666</v>
      </c>
      <c r="D119" s="44">
        <v>0</v>
      </c>
      <c r="E119" s="44">
        <v>-666</v>
      </c>
      <c r="F119" s="80">
        <v>-1</v>
      </c>
    </row>
    <row r="120" spans="1:6">
      <c r="A120" s="69">
        <v>3315</v>
      </c>
      <c r="B120" s="79" t="s">
        <v>204</v>
      </c>
      <c r="C120" s="44">
        <v>170</v>
      </c>
      <c r="D120" s="44">
        <v>90</v>
      </c>
      <c r="E120" s="44">
        <v>-80</v>
      </c>
      <c r="F120" s="80">
        <v>-0.47058823529411764</v>
      </c>
    </row>
    <row r="121" spans="1:6">
      <c r="A121" s="69">
        <v>332</v>
      </c>
      <c r="B121" s="79" t="s">
        <v>205</v>
      </c>
      <c r="C121" s="44">
        <v>5440</v>
      </c>
      <c r="D121" s="44">
        <v>4351</v>
      </c>
      <c r="E121" s="44">
        <v>-1089</v>
      </c>
      <c r="F121" s="80">
        <v>-0.20018382352941178</v>
      </c>
    </row>
    <row r="122" spans="1:6">
      <c r="A122" s="69">
        <v>3321</v>
      </c>
      <c r="B122" s="79" t="s">
        <v>206</v>
      </c>
      <c r="C122" s="44">
        <v>442</v>
      </c>
      <c r="D122" s="44">
        <v>254</v>
      </c>
      <c r="E122" s="44">
        <v>-188</v>
      </c>
      <c r="F122" s="80">
        <v>-0.42533936651583709</v>
      </c>
    </row>
    <row r="123" spans="1:6">
      <c r="A123" s="69">
        <v>3322</v>
      </c>
      <c r="B123" s="79" t="s">
        <v>207</v>
      </c>
      <c r="C123" s="44">
        <v>54</v>
      </c>
      <c r="D123" s="44">
        <v>119</v>
      </c>
      <c r="E123" s="44">
        <v>65</v>
      </c>
      <c r="F123" s="80">
        <v>1.2037037037037037</v>
      </c>
    </row>
    <row r="124" spans="1:6">
      <c r="A124" s="69">
        <v>3323</v>
      </c>
      <c r="B124" s="79" t="s">
        <v>208</v>
      </c>
      <c r="C124" s="44">
        <v>1746</v>
      </c>
      <c r="D124" s="44">
        <v>1289</v>
      </c>
      <c r="E124" s="44">
        <v>-457</v>
      </c>
      <c r="F124" s="80">
        <v>-0.26174112256586485</v>
      </c>
    </row>
    <row r="125" spans="1:6">
      <c r="A125" s="69">
        <v>3324</v>
      </c>
      <c r="B125" s="79" t="s">
        <v>209</v>
      </c>
      <c r="C125" s="44">
        <v>0</v>
      </c>
      <c r="D125" s="44">
        <v>26</v>
      </c>
      <c r="E125" s="44">
        <v>26</v>
      </c>
      <c r="F125" s="80" t="e">
        <v>#DIV/0!</v>
      </c>
    </row>
    <row r="126" spans="1:6">
      <c r="A126" s="69">
        <v>3325</v>
      </c>
      <c r="B126" s="79" t="s">
        <v>210</v>
      </c>
      <c r="C126" s="44">
        <v>306</v>
      </c>
      <c r="D126" s="44">
        <v>0</v>
      </c>
      <c r="E126" s="44">
        <v>-306</v>
      </c>
      <c r="F126" s="80">
        <v>-1</v>
      </c>
    </row>
    <row r="127" spans="1:6">
      <c r="A127" s="69">
        <v>3326</v>
      </c>
      <c r="B127" s="79" t="s">
        <v>211</v>
      </c>
      <c r="C127" s="44">
        <v>62</v>
      </c>
      <c r="D127" s="44">
        <v>0</v>
      </c>
      <c r="E127" s="44">
        <v>-62</v>
      </c>
      <c r="F127" s="80">
        <v>-1</v>
      </c>
    </row>
    <row r="128" spans="1:6">
      <c r="A128" s="69">
        <v>3327</v>
      </c>
      <c r="B128" s="79" t="s">
        <v>212</v>
      </c>
      <c r="C128" s="44">
        <v>1668</v>
      </c>
      <c r="D128" s="44">
        <v>1401</v>
      </c>
      <c r="E128" s="44">
        <v>-267</v>
      </c>
      <c r="F128" s="80">
        <v>-0.16007194244604317</v>
      </c>
    </row>
    <row r="129" spans="1:6">
      <c r="A129" s="69">
        <v>3328</v>
      </c>
      <c r="B129" s="79" t="s">
        <v>213</v>
      </c>
      <c r="C129" s="44">
        <v>632</v>
      </c>
      <c r="D129" s="44">
        <v>597</v>
      </c>
      <c r="E129" s="44">
        <v>-35</v>
      </c>
      <c r="F129" s="80">
        <v>-5.5379746835443035E-2</v>
      </c>
    </row>
    <row r="130" spans="1:6">
      <c r="A130" s="69">
        <v>3329</v>
      </c>
      <c r="B130" s="79" t="s">
        <v>214</v>
      </c>
      <c r="C130" s="44">
        <v>520</v>
      </c>
      <c r="D130" s="44">
        <v>510</v>
      </c>
      <c r="E130" s="44">
        <v>-10</v>
      </c>
      <c r="F130" s="80">
        <v>-1.9230769230769232E-2</v>
      </c>
    </row>
    <row r="131" spans="1:6">
      <c r="A131" s="69">
        <v>333</v>
      </c>
      <c r="B131" s="79" t="s">
        <v>215</v>
      </c>
      <c r="C131" s="44">
        <v>6106</v>
      </c>
      <c r="D131" s="44">
        <v>2046</v>
      </c>
      <c r="E131" s="44">
        <v>-4060</v>
      </c>
      <c r="F131" s="80">
        <v>-0.66491975106452672</v>
      </c>
    </row>
    <row r="132" spans="1:6">
      <c r="A132" s="69">
        <v>3332</v>
      </c>
      <c r="B132" s="79" t="s">
        <v>217</v>
      </c>
      <c r="C132" s="44">
        <v>749</v>
      </c>
      <c r="D132" s="44">
        <v>560</v>
      </c>
      <c r="E132" s="44">
        <v>-189</v>
      </c>
      <c r="F132" s="80">
        <v>-0.25233644859813081</v>
      </c>
    </row>
    <row r="133" spans="1:6">
      <c r="A133" s="69">
        <v>3333</v>
      </c>
      <c r="B133" s="79" t="s">
        <v>218</v>
      </c>
      <c r="C133" s="44">
        <v>0</v>
      </c>
      <c r="D133" s="44">
        <v>473</v>
      </c>
      <c r="E133" s="44">
        <v>473</v>
      </c>
      <c r="F133" s="80" t="e">
        <v>#DIV/0!</v>
      </c>
    </row>
    <row r="134" spans="1:6">
      <c r="A134" s="69">
        <v>3334</v>
      </c>
      <c r="B134" s="79" t="s">
        <v>219</v>
      </c>
      <c r="C134" s="44">
        <v>69</v>
      </c>
      <c r="D134" s="44">
        <v>31</v>
      </c>
      <c r="E134" s="44">
        <v>-38</v>
      </c>
      <c r="F134" s="80">
        <v>-0.55072463768115942</v>
      </c>
    </row>
    <row r="135" spans="1:6">
      <c r="A135" s="69">
        <v>3335</v>
      </c>
      <c r="B135" s="79" t="s">
        <v>220</v>
      </c>
      <c r="C135" s="44">
        <v>298</v>
      </c>
      <c r="D135" s="44">
        <v>121</v>
      </c>
      <c r="E135" s="44">
        <v>-177</v>
      </c>
      <c r="F135" s="80">
        <v>-0.59395973154362414</v>
      </c>
    </row>
    <row r="136" spans="1:6">
      <c r="A136" s="69">
        <v>3339</v>
      </c>
      <c r="B136" s="79" t="s">
        <v>222</v>
      </c>
      <c r="C136" s="44">
        <v>1337</v>
      </c>
      <c r="D136" s="44">
        <v>795</v>
      </c>
      <c r="E136" s="44">
        <v>-542</v>
      </c>
      <c r="F136" s="80">
        <v>-0.40538519072550488</v>
      </c>
    </row>
    <row r="137" spans="1:6">
      <c r="A137" s="69">
        <v>334</v>
      </c>
      <c r="B137" s="79" t="s">
        <v>223</v>
      </c>
      <c r="C137" s="44">
        <v>39916</v>
      </c>
      <c r="D137" s="44">
        <v>28321</v>
      </c>
      <c r="E137" s="44">
        <v>-11595</v>
      </c>
      <c r="F137" s="80">
        <v>-0.29048501853893177</v>
      </c>
    </row>
    <row r="138" spans="1:6">
      <c r="A138" s="69">
        <v>3341</v>
      </c>
      <c r="B138" s="79" t="s">
        <v>224</v>
      </c>
      <c r="C138" s="44">
        <v>11190</v>
      </c>
      <c r="D138" s="44">
        <v>8543</v>
      </c>
      <c r="E138" s="44">
        <v>-2647</v>
      </c>
      <c r="F138" s="80">
        <v>-0.23655049151027704</v>
      </c>
    </row>
    <row r="139" spans="1:6">
      <c r="A139" s="69">
        <v>3342</v>
      </c>
      <c r="B139" s="79" t="s">
        <v>225</v>
      </c>
      <c r="C139" s="44">
        <v>3698</v>
      </c>
      <c r="D139" s="44">
        <v>1287</v>
      </c>
      <c r="E139" s="44">
        <v>-2411</v>
      </c>
      <c r="F139" s="80">
        <v>-0.65197404002163328</v>
      </c>
    </row>
    <row r="140" spans="1:6">
      <c r="A140" s="69">
        <v>3344</v>
      </c>
      <c r="B140" s="79" t="s">
        <v>227</v>
      </c>
      <c r="C140" s="44">
        <v>7120</v>
      </c>
      <c r="D140" s="44">
        <v>4879</v>
      </c>
      <c r="E140" s="44">
        <v>-2241</v>
      </c>
      <c r="F140" s="80">
        <v>-0.31474719101123594</v>
      </c>
    </row>
    <row r="141" spans="1:6">
      <c r="A141" s="69">
        <v>3345</v>
      </c>
      <c r="B141" s="79" t="s">
        <v>228</v>
      </c>
      <c r="C141" s="44">
        <v>14474</v>
      </c>
      <c r="D141" s="44">
        <v>10553</v>
      </c>
      <c r="E141" s="44">
        <v>-3921</v>
      </c>
      <c r="F141" s="80">
        <v>-0.27089954400994887</v>
      </c>
    </row>
    <row r="142" spans="1:6">
      <c r="A142" s="69">
        <v>3346</v>
      </c>
      <c r="B142" s="79" t="s">
        <v>229</v>
      </c>
      <c r="C142" s="44">
        <v>918</v>
      </c>
      <c r="D142" s="44">
        <v>209</v>
      </c>
      <c r="E142" s="44">
        <v>-709</v>
      </c>
      <c r="F142" s="80">
        <v>-0.77233115468409586</v>
      </c>
    </row>
    <row r="143" spans="1:6">
      <c r="A143" s="69">
        <v>335</v>
      </c>
      <c r="B143" s="79" t="s">
        <v>230</v>
      </c>
      <c r="C143" s="44">
        <v>1849</v>
      </c>
      <c r="D143" s="44">
        <v>1451</v>
      </c>
      <c r="E143" s="44">
        <v>-398</v>
      </c>
      <c r="F143" s="80">
        <v>-0.21525148729042726</v>
      </c>
    </row>
    <row r="144" spans="1:6">
      <c r="A144" s="69">
        <v>3351</v>
      </c>
      <c r="B144" s="79" t="s">
        <v>231</v>
      </c>
      <c r="C144" s="44">
        <v>58</v>
      </c>
      <c r="D144" s="44">
        <v>46</v>
      </c>
      <c r="E144" s="44">
        <v>-12</v>
      </c>
      <c r="F144" s="80">
        <v>-0.20689655172413793</v>
      </c>
    </row>
    <row r="145" spans="1:6">
      <c r="A145" s="69">
        <v>3353</v>
      </c>
      <c r="B145" s="79" t="s">
        <v>233</v>
      </c>
      <c r="C145" s="44">
        <v>1220</v>
      </c>
      <c r="D145" s="44">
        <v>725</v>
      </c>
      <c r="E145" s="44">
        <v>-495</v>
      </c>
      <c r="F145" s="80">
        <v>-0.40573770491803279</v>
      </c>
    </row>
    <row r="146" spans="1:6">
      <c r="A146" s="69">
        <v>3359</v>
      </c>
      <c r="B146" s="79" t="s">
        <v>234</v>
      </c>
      <c r="C146" s="44">
        <v>571</v>
      </c>
      <c r="D146" s="44">
        <v>680</v>
      </c>
      <c r="E146" s="44">
        <v>109</v>
      </c>
      <c r="F146" s="80">
        <v>0.19089316987740806</v>
      </c>
    </row>
    <row r="147" spans="1:6">
      <c r="A147" s="69">
        <v>336</v>
      </c>
      <c r="B147" s="79" t="s">
        <v>235</v>
      </c>
      <c r="C147" s="44">
        <v>1760</v>
      </c>
      <c r="D147" s="44">
        <v>451</v>
      </c>
      <c r="E147" s="44">
        <v>-1309</v>
      </c>
      <c r="F147" s="80">
        <v>-0.74375000000000002</v>
      </c>
    </row>
    <row r="148" spans="1:6">
      <c r="A148" s="69">
        <v>3364</v>
      </c>
      <c r="B148" s="79" t="s">
        <v>239</v>
      </c>
      <c r="C148" s="44">
        <v>0</v>
      </c>
      <c r="D148" s="44">
        <v>145</v>
      </c>
      <c r="E148" s="44">
        <v>145</v>
      </c>
      <c r="F148" s="80" t="e">
        <v>#DIV/0!</v>
      </c>
    </row>
    <row r="149" spans="1:6">
      <c r="A149" s="69">
        <v>3366</v>
      </c>
      <c r="B149" s="79" t="s">
        <v>240</v>
      </c>
      <c r="C149" s="44">
        <v>0</v>
      </c>
      <c r="D149" s="44">
        <v>0</v>
      </c>
      <c r="E149" s="44">
        <v>0</v>
      </c>
      <c r="F149" s="80" t="e">
        <v>#DIV/0!</v>
      </c>
    </row>
    <row r="150" spans="1:6">
      <c r="A150" s="69">
        <v>337</v>
      </c>
      <c r="B150" s="79" t="s">
        <v>242</v>
      </c>
      <c r="C150" s="44">
        <v>1067</v>
      </c>
      <c r="D150" s="44">
        <v>1073</v>
      </c>
      <c r="E150" s="44">
        <v>6</v>
      </c>
      <c r="F150" s="80">
        <v>5.6232427366447986E-3</v>
      </c>
    </row>
    <row r="151" spans="1:6">
      <c r="A151" s="69">
        <v>3371</v>
      </c>
      <c r="B151" s="79" t="s">
        <v>243</v>
      </c>
      <c r="C151" s="44">
        <v>793</v>
      </c>
      <c r="D151" s="44">
        <v>631</v>
      </c>
      <c r="E151" s="44">
        <v>-162</v>
      </c>
      <c r="F151" s="80">
        <v>-0.20428751576292559</v>
      </c>
    </row>
    <row r="152" spans="1:6">
      <c r="A152" s="69">
        <v>3372</v>
      </c>
      <c r="B152" s="79" t="s">
        <v>244</v>
      </c>
      <c r="C152" s="44">
        <v>274</v>
      </c>
      <c r="D152" s="44">
        <v>436</v>
      </c>
      <c r="E152" s="44">
        <v>162</v>
      </c>
      <c r="F152" s="80">
        <v>0.59124087591240881</v>
      </c>
    </row>
    <row r="153" spans="1:6">
      <c r="A153" s="69">
        <v>339</v>
      </c>
      <c r="B153" s="79" t="s">
        <v>246</v>
      </c>
      <c r="C153" s="44">
        <v>5515</v>
      </c>
      <c r="D153" s="44">
        <v>3423</v>
      </c>
      <c r="E153" s="44">
        <v>-2092</v>
      </c>
      <c r="F153" s="80">
        <v>-0.37932910244786944</v>
      </c>
    </row>
    <row r="154" spans="1:6">
      <c r="A154" s="69">
        <v>3391</v>
      </c>
      <c r="B154" s="79" t="s">
        <v>247</v>
      </c>
      <c r="C154" s="44">
        <v>4551</v>
      </c>
      <c r="D154" s="44">
        <v>2566</v>
      </c>
      <c r="E154" s="44">
        <v>-1985</v>
      </c>
      <c r="F154" s="80">
        <v>-0.43616787519226541</v>
      </c>
    </row>
    <row r="155" spans="1:6">
      <c r="A155" s="69">
        <v>3399</v>
      </c>
      <c r="B155" s="79" t="s">
        <v>248</v>
      </c>
      <c r="C155" s="44">
        <v>964</v>
      </c>
      <c r="D155" s="44">
        <v>857</v>
      </c>
      <c r="E155" s="44">
        <v>-107</v>
      </c>
      <c r="F155" s="80">
        <v>-0.11099585062240663</v>
      </c>
    </row>
    <row r="156" spans="1:6">
      <c r="A156" s="73"/>
      <c r="B156" s="70" t="s">
        <v>74</v>
      </c>
      <c r="C156" s="71">
        <v>435620</v>
      </c>
      <c r="D156" s="71">
        <v>447277</v>
      </c>
      <c r="E156" s="71">
        <v>11657</v>
      </c>
      <c r="F156" s="72">
        <v>2.6759561085349617E-2</v>
      </c>
    </row>
    <row r="157" spans="1:6">
      <c r="A157" s="73"/>
      <c r="B157" s="74" t="s">
        <v>506</v>
      </c>
      <c r="C157" s="71">
        <v>102026</v>
      </c>
      <c r="D157" s="71">
        <v>97060</v>
      </c>
      <c r="E157" s="71">
        <v>-4966</v>
      </c>
      <c r="F157" s="72">
        <v>-4.8673867445553097E-2</v>
      </c>
    </row>
    <row r="158" spans="1:6">
      <c r="A158" s="75">
        <v>22</v>
      </c>
      <c r="B158" s="76" t="s">
        <v>78</v>
      </c>
      <c r="C158" s="77">
        <v>1280</v>
      </c>
      <c r="D158" s="77">
        <v>1090</v>
      </c>
      <c r="E158" s="77">
        <v>-190</v>
      </c>
      <c r="F158" s="78">
        <v>-0.1484375</v>
      </c>
    </row>
    <row r="159" spans="1:6">
      <c r="A159" s="69">
        <v>221</v>
      </c>
      <c r="B159" s="79" t="s">
        <v>78</v>
      </c>
      <c r="C159" s="44">
        <v>1280</v>
      </c>
      <c r="D159" s="44">
        <v>1090</v>
      </c>
      <c r="E159" s="44">
        <v>-190</v>
      </c>
      <c r="F159" s="80">
        <v>-0.1484375</v>
      </c>
    </row>
    <row r="160" spans="1:6">
      <c r="A160" s="69">
        <v>2211</v>
      </c>
      <c r="B160" s="79" t="s">
        <v>250</v>
      </c>
      <c r="C160" s="44">
        <v>508</v>
      </c>
      <c r="D160" s="44">
        <v>547</v>
      </c>
      <c r="E160" s="44">
        <v>39</v>
      </c>
      <c r="F160" s="80">
        <v>7.6771653543307089E-2</v>
      </c>
    </row>
    <row r="161" spans="1:6">
      <c r="A161" s="69">
        <v>2212</v>
      </c>
      <c r="B161" s="79" t="s">
        <v>251</v>
      </c>
      <c r="C161" s="44">
        <v>598</v>
      </c>
      <c r="D161" s="44">
        <v>375</v>
      </c>
      <c r="E161" s="44">
        <v>-223</v>
      </c>
      <c r="F161" s="80">
        <v>-0.37290969899665549</v>
      </c>
    </row>
    <row r="162" spans="1:6">
      <c r="A162" s="69">
        <v>2213</v>
      </c>
      <c r="B162" s="79" t="s">
        <v>252</v>
      </c>
      <c r="C162" s="44">
        <v>174</v>
      </c>
      <c r="D162" s="44">
        <v>168</v>
      </c>
      <c r="E162" s="44">
        <v>-6</v>
      </c>
      <c r="F162" s="80">
        <v>-3.4482758620689655E-2</v>
      </c>
    </row>
    <row r="163" spans="1:6">
      <c r="A163" s="75">
        <v>42</v>
      </c>
      <c r="B163" s="76" t="s">
        <v>70</v>
      </c>
      <c r="C163" s="77">
        <v>31136</v>
      </c>
      <c r="D163" s="77">
        <v>30788</v>
      </c>
      <c r="E163" s="77">
        <v>-348</v>
      </c>
      <c r="F163" s="78">
        <v>-1.1176772867420349E-2</v>
      </c>
    </row>
    <row r="164" spans="1:6">
      <c r="A164" s="69">
        <v>423</v>
      </c>
      <c r="B164" s="79" t="s">
        <v>253</v>
      </c>
      <c r="C164" s="44">
        <v>19283</v>
      </c>
      <c r="D164" s="44">
        <v>17910</v>
      </c>
      <c r="E164" s="44">
        <v>-1373</v>
      </c>
      <c r="F164" s="80">
        <v>-7.1202613701187578E-2</v>
      </c>
    </row>
    <row r="165" spans="1:6">
      <c r="A165" s="69">
        <v>4231</v>
      </c>
      <c r="B165" s="79" t="s">
        <v>254</v>
      </c>
      <c r="C165" s="44">
        <v>1005</v>
      </c>
      <c r="D165" s="44">
        <v>779</v>
      </c>
      <c r="E165" s="44">
        <v>-226</v>
      </c>
      <c r="F165" s="80">
        <v>-0.22487562189054727</v>
      </c>
    </row>
    <row r="166" spans="1:6">
      <c r="A166" s="69">
        <v>4232</v>
      </c>
      <c r="B166" s="79" t="s">
        <v>255</v>
      </c>
      <c r="C166" s="44">
        <v>362</v>
      </c>
      <c r="D166" s="44">
        <v>336</v>
      </c>
      <c r="E166" s="44">
        <v>-26</v>
      </c>
      <c r="F166" s="80">
        <v>-7.18232044198895E-2</v>
      </c>
    </row>
    <row r="167" spans="1:6">
      <c r="A167" s="69">
        <v>4233</v>
      </c>
      <c r="B167" s="79" t="s">
        <v>256</v>
      </c>
      <c r="C167" s="44">
        <v>907</v>
      </c>
      <c r="D167" s="44">
        <v>794</v>
      </c>
      <c r="E167" s="44">
        <v>-113</v>
      </c>
      <c r="F167" s="80">
        <v>-0.12458654906284454</v>
      </c>
    </row>
    <row r="168" spans="1:6">
      <c r="A168" s="69">
        <v>4234</v>
      </c>
      <c r="B168" s="79" t="s">
        <v>257</v>
      </c>
      <c r="C168" s="44">
        <v>9267</v>
      </c>
      <c r="D168" s="44">
        <v>8941</v>
      </c>
      <c r="E168" s="44">
        <v>-326</v>
      </c>
      <c r="F168" s="80">
        <v>-3.5178590698176325E-2</v>
      </c>
    </row>
    <row r="169" spans="1:6">
      <c r="A169" s="69">
        <v>4235</v>
      </c>
      <c r="B169" s="79" t="s">
        <v>258</v>
      </c>
      <c r="C169" s="44">
        <v>415</v>
      </c>
      <c r="D169" s="44">
        <v>452</v>
      </c>
      <c r="E169" s="44">
        <v>37</v>
      </c>
      <c r="F169" s="80">
        <v>8.91566265060241E-2</v>
      </c>
    </row>
    <row r="170" spans="1:6">
      <c r="A170" s="69">
        <v>4236</v>
      </c>
      <c r="B170" s="79" t="s">
        <v>259</v>
      </c>
      <c r="C170" s="44">
        <v>3245</v>
      </c>
      <c r="D170" s="44">
        <v>2494</v>
      </c>
      <c r="E170" s="44">
        <v>-751</v>
      </c>
      <c r="F170" s="80">
        <v>-0.23143297380585517</v>
      </c>
    </row>
    <row r="171" spans="1:6">
      <c r="A171" s="69">
        <v>4237</v>
      </c>
      <c r="B171" s="79" t="s">
        <v>260</v>
      </c>
      <c r="C171" s="44">
        <v>1137</v>
      </c>
      <c r="D171" s="44">
        <v>1136</v>
      </c>
      <c r="E171" s="44">
        <v>-1</v>
      </c>
      <c r="F171" s="80">
        <v>-8.7950747581354446E-4</v>
      </c>
    </row>
    <row r="172" spans="1:6">
      <c r="A172" s="69">
        <v>4238</v>
      </c>
      <c r="B172" s="79" t="s">
        <v>261</v>
      </c>
      <c r="C172" s="44">
        <v>2486</v>
      </c>
      <c r="D172" s="44">
        <v>2499</v>
      </c>
      <c r="E172" s="44">
        <v>13</v>
      </c>
      <c r="F172" s="80">
        <v>5.2292839903459376E-3</v>
      </c>
    </row>
    <row r="173" spans="1:6">
      <c r="A173" s="69">
        <v>4239</v>
      </c>
      <c r="B173" s="79" t="s">
        <v>262</v>
      </c>
      <c r="C173" s="44">
        <v>459</v>
      </c>
      <c r="D173" s="44">
        <v>479</v>
      </c>
      <c r="E173" s="44">
        <v>20</v>
      </c>
      <c r="F173" s="80">
        <v>4.357298474945534E-2</v>
      </c>
    </row>
    <row r="174" spans="1:6">
      <c r="A174" s="69">
        <v>424</v>
      </c>
      <c r="B174" s="79" t="s">
        <v>263</v>
      </c>
      <c r="C174" s="44">
        <v>5519</v>
      </c>
      <c r="D174" s="44">
        <v>8211</v>
      </c>
      <c r="E174" s="44">
        <v>2692</v>
      </c>
      <c r="F174" s="80">
        <v>0.48776952346439573</v>
      </c>
    </row>
    <row r="175" spans="1:6">
      <c r="A175" s="69">
        <v>4241</v>
      </c>
      <c r="B175" s="79" t="s">
        <v>264</v>
      </c>
      <c r="C175" s="44">
        <v>1015</v>
      </c>
      <c r="D175" s="44">
        <v>573</v>
      </c>
      <c r="E175" s="44">
        <v>-442</v>
      </c>
      <c r="F175" s="80">
        <v>-0.43546798029556649</v>
      </c>
    </row>
    <row r="176" spans="1:6">
      <c r="A176" s="69">
        <v>4242</v>
      </c>
      <c r="B176" s="79" t="s">
        <v>265</v>
      </c>
      <c r="C176" s="44">
        <v>1131</v>
      </c>
      <c r="D176" s="44">
        <v>1095</v>
      </c>
      <c r="E176" s="44">
        <v>-36</v>
      </c>
      <c r="F176" s="80">
        <v>-3.1830238726790451E-2</v>
      </c>
    </row>
    <row r="177" spans="1:6">
      <c r="A177" s="69">
        <v>4243</v>
      </c>
      <c r="B177" s="79" t="s">
        <v>266</v>
      </c>
      <c r="C177" s="44">
        <v>561</v>
      </c>
      <c r="D177" s="44">
        <v>2344</v>
      </c>
      <c r="E177" s="44">
        <v>1783</v>
      </c>
      <c r="F177" s="80">
        <v>3.17825311942959</v>
      </c>
    </row>
    <row r="178" spans="1:6">
      <c r="A178" s="69">
        <v>4244</v>
      </c>
      <c r="B178" s="79" t="s">
        <v>267</v>
      </c>
      <c r="C178" s="44">
        <v>1154</v>
      </c>
      <c r="D178" s="44">
        <v>2498</v>
      </c>
      <c r="E178" s="44">
        <v>1344</v>
      </c>
      <c r="F178" s="80">
        <v>1.1646447140381282</v>
      </c>
    </row>
    <row r="179" spans="1:6">
      <c r="A179" s="69">
        <v>4245</v>
      </c>
      <c r="B179" s="79" t="s">
        <v>268</v>
      </c>
      <c r="C179" s="44">
        <v>0</v>
      </c>
      <c r="D179" s="44">
        <v>0</v>
      </c>
      <c r="E179" s="44">
        <v>0</v>
      </c>
      <c r="F179" s="80" t="e">
        <v>#DIV/0!</v>
      </c>
    </row>
    <row r="180" spans="1:6">
      <c r="A180" s="69">
        <v>4246</v>
      </c>
      <c r="B180" s="79" t="s">
        <v>269</v>
      </c>
      <c r="C180" s="44">
        <v>400</v>
      </c>
      <c r="D180" s="44">
        <v>564</v>
      </c>
      <c r="E180" s="44">
        <v>164</v>
      </c>
      <c r="F180" s="80">
        <v>0.41</v>
      </c>
    </row>
    <row r="181" spans="1:6">
      <c r="A181" s="69">
        <v>4247</v>
      </c>
      <c r="B181" s="79" t="s">
        <v>270</v>
      </c>
      <c r="C181" s="44">
        <v>282</v>
      </c>
      <c r="D181" s="44">
        <v>428</v>
      </c>
      <c r="E181" s="44">
        <v>146</v>
      </c>
      <c r="F181" s="80">
        <v>0.51773049645390068</v>
      </c>
    </row>
    <row r="182" spans="1:6">
      <c r="A182" s="69">
        <v>4248</v>
      </c>
      <c r="B182" s="79" t="s">
        <v>271</v>
      </c>
      <c r="C182" s="44">
        <v>44</v>
      </c>
      <c r="D182" s="44">
        <v>291</v>
      </c>
      <c r="E182" s="44">
        <v>247</v>
      </c>
      <c r="F182" s="80">
        <v>5.6136363636363633</v>
      </c>
    </row>
    <row r="183" spans="1:6">
      <c r="A183" s="69">
        <v>4249</v>
      </c>
      <c r="B183" s="79" t="s">
        <v>272</v>
      </c>
      <c r="C183" s="44">
        <v>923</v>
      </c>
      <c r="D183" s="44">
        <v>411</v>
      </c>
      <c r="E183" s="44">
        <v>-512</v>
      </c>
      <c r="F183" s="80">
        <v>-0.55471289274106172</v>
      </c>
    </row>
    <row r="184" spans="1:6">
      <c r="A184" s="69">
        <v>425</v>
      </c>
      <c r="B184" s="79" t="s">
        <v>273</v>
      </c>
      <c r="C184" s="44">
        <v>6334</v>
      </c>
      <c r="D184" s="44">
        <v>4667</v>
      </c>
      <c r="E184" s="44">
        <v>-1667</v>
      </c>
      <c r="F184" s="80">
        <v>-0.26318282286075151</v>
      </c>
    </row>
    <row r="185" spans="1:6">
      <c r="A185" s="69">
        <v>4251</v>
      </c>
      <c r="B185" s="79" t="s">
        <v>273</v>
      </c>
      <c r="C185" s="44">
        <v>6334</v>
      </c>
      <c r="D185" s="44">
        <v>4667</v>
      </c>
      <c r="E185" s="44">
        <v>-1667</v>
      </c>
      <c r="F185" s="80">
        <v>-0.26318282286075151</v>
      </c>
    </row>
    <row r="186" spans="1:6">
      <c r="A186" s="75">
        <v>43</v>
      </c>
      <c r="B186" s="76" t="s">
        <v>72</v>
      </c>
      <c r="C186" s="77">
        <v>58467</v>
      </c>
      <c r="D186" s="77">
        <v>55970</v>
      </c>
      <c r="E186" s="77">
        <v>-2497</v>
      </c>
      <c r="F186" s="78">
        <v>-4.2707852292746339E-2</v>
      </c>
    </row>
    <row r="187" spans="1:6">
      <c r="A187" s="69">
        <v>441</v>
      </c>
      <c r="B187" s="79" t="s">
        <v>274</v>
      </c>
      <c r="C187" s="44">
        <v>6387</v>
      </c>
      <c r="D187" s="44">
        <v>6068</v>
      </c>
      <c r="E187" s="44">
        <v>-319</v>
      </c>
      <c r="F187" s="80">
        <v>-4.9945201189917021E-2</v>
      </c>
    </row>
    <row r="188" spans="1:6">
      <c r="A188" s="69">
        <v>4411</v>
      </c>
      <c r="B188" s="79" t="s">
        <v>275</v>
      </c>
      <c r="C188" s="44">
        <v>5309</v>
      </c>
      <c r="D188" s="44">
        <v>5129</v>
      </c>
      <c r="E188" s="44">
        <v>-180</v>
      </c>
      <c r="F188" s="80">
        <v>-3.3904690148803915E-2</v>
      </c>
    </row>
    <row r="189" spans="1:6">
      <c r="A189" s="69">
        <v>4412</v>
      </c>
      <c r="B189" s="79" t="s">
        <v>276</v>
      </c>
      <c r="C189" s="44">
        <v>144</v>
      </c>
      <c r="D189" s="44">
        <v>105</v>
      </c>
      <c r="E189" s="44">
        <v>-39</v>
      </c>
      <c r="F189" s="80">
        <v>-0.27083333333333331</v>
      </c>
    </row>
    <row r="190" spans="1:6">
      <c r="A190" s="69">
        <v>4413</v>
      </c>
      <c r="B190" s="79" t="s">
        <v>277</v>
      </c>
      <c r="C190" s="44">
        <v>934</v>
      </c>
      <c r="D190" s="44">
        <v>834</v>
      </c>
      <c r="E190" s="44">
        <v>-100</v>
      </c>
      <c r="F190" s="80">
        <v>-0.10706638115631692</v>
      </c>
    </row>
    <row r="191" spans="1:6">
      <c r="A191" s="69">
        <v>442</v>
      </c>
      <c r="B191" s="79" t="s">
        <v>278</v>
      </c>
      <c r="C191" s="44">
        <v>3382</v>
      </c>
      <c r="D191" s="44">
        <v>2384</v>
      </c>
      <c r="E191" s="44">
        <v>-998</v>
      </c>
      <c r="F191" s="80">
        <v>-0.29509166173861623</v>
      </c>
    </row>
    <row r="192" spans="1:6">
      <c r="A192" s="69">
        <v>4421</v>
      </c>
      <c r="B192" s="79" t="s">
        <v>279</v>
      </c>
      <c r="C192" s="44">
        <v>1128</v>
      </c>
      <c r="D192" s="44">
        <v>695</v>
      </c>
      <c r="E192" s="44">
        <v>-433</v>
      </c>
      <c r="F192" s="80">
        <v>-0.38386524822695034</v>
      </c>
    </row>
    <row r="193" spans="1:6">
      <c r="A193" s="69">
        <v>4422</v>
      </c>
      <c r="B193" s="79" t="s">
        <v>280</v>
      </c>
      <c r="C193" s="44">
        <v>2254</v>
      </c>
      <c r="D193" s="44">
        <v>1690</v>
      </c>
      <c r="E193" s="44">
        <v>-564</v>
      </c>
      <c r="F193" s="80">
        <v>-0.25022182786157943</v>
      </c>
    </row>
    <row r="194" spans="1:6">
      <c r="A194" s="69">
        <v>443</v>
      </c>
      <c r="B194" s="79" t="s">
        <v>281</v>
      </c>
      <c r="C194" s="44">
        <v>3276</v>
      </c>
      <c r="D194" s="44">
        <v>2337</v>
      </c>
      <c r="E194" s="44">
        <v>-939</v>
      </c>
      <c r="F194" s="80">
        <v>-0.28663003663003661</v>
      </c>
    </row>
    <row r="195" spans="1:6">
      <c r="A195" s="69">
        <v>4431</v>
      </c>
      <c r="B195" s="79" t="s">
        <v>281</v>
      </c>
      <c r="C195" s="44">
        <v>3276</v>
      </c>
      <c r="D195" s="44">
        <v>2337</v>
      </c>
      <c r="E195" s="44">
        <v>-939</v>
      </c>
      <c r="F195" s="80">
        <v>-0.28663003663003661</v>
      </c>
    </row>
    <row r="196" spans="1:6">
      <c r="A196" s="69">
        <v>444</v>
      </c>
      <c r="B196" s="79" t="s">
        <v>282</v>
      </c>
      <c r="C196" s="44">
        <v>3664</v>
      </c>
      <c r="D196" s="44">
        <v>3661</v>
      </c>
      <c r="E196" s="44">
        <v>-3</v>
      </c>
      <c r="F196" s="80">
        <v>-8.1877729257641917E-4</v>
      </c>
    </row>
    <row r="197" spans="1:6">
      <c r="A197" s="69">
        <v>4441</v>
      </c>
      <c r="B197" s="79" t="s">
        <v>283</v>
      </c>
      <c r="C197" s="44">
        <v>3347</v>
      </c>
      <c r="D197" s="44">
        <v>3251</v>
      </c>
      <c r="E197" s="44">
        <v>-96</v>
      </c>
      <c r="F197" s="80">
        <v>-2.8682402151180161E-2</v>
      </c>
    </row>
    <row r="198" spans="1:6">
      <c r="A198" s="69">
        <v>4442</v>
      </c>
      <c r="B198" s="79" t="s">
        <v>284</v>
      </c>
      <c r="C198" s="44">
        <v>318</v>
      </c>
      <c r="D198" s="44">
        <v>410</v>
      </c>
      <c r="E198" s="44">
        <v>92</v>
      </c>
      <c r="F198" s="80">
        <v>0.28930817610062892</v>
      </c>
    </row>
    <row r="199" spans="1:6">
      <c r="A199" s="69">
        <v>445</v>
      </c>
      <c r="B199" s="79" t="s">
        <v>285</v>
      </c>
      <c r="C199" s="44">
        <v>12891</v>
      </c>
      <c r="D199" s="44">
        <v>13417</v>
      </c>
      <c r="E199" s="44">
        <v>526</v>
      </c>
      <c r="F199" s="80">
        <v>4.0803661469242108E-2</v>
      </c>
    </row>
    <row r="200" spans="1:6">
      <c r="A200" s="69">
        <v>4451</v>
      </c>
      <c r="B200" s="79" t="s">
        <v>286</v>
      </c>
      <c r="C200" s="44">
        <v>10144</v>
      </c>
      <c r="D200" s="44">
        <v>11179</v>
      </c>
      <c r="E200" s="44">
        <v>1035</v>
      </c>
      <c r="F200" s="80">
        <v>0.1020307570977918</v>
      </c>
    </row>
    <row r="201" spans="1:6">
      <c r="A201" s="69">
        <v>4452</v>
      </c>
      <c r="B201" s="79" t="s">
        <v>287</v>
      </c>
      <c r="C201" s="44">
        <v>1048</v>
      </c>
      <c r="D201" s="44">
        <v>1025</v>
      </c>
      <c r="E201" s="44">
        <v>-23</v>
      </c>
      <c r="F201" s="80">
        <v>-2.1946564885496182E-2</v>
      </c>
    </row>
    <row r="202" spans="1:6">
      <c r="A202" s="69">
        <v>4453</v>
      </c>
      <c r="B202" s="79" t="s">
        <v>288</v>
      </c>
      <c r="C202" s="44">
        <v>1698</v>
      </c>
      <c r="D202" s="44">
        <v>1213</v>
      </c>
      <c r="E202" s="44">
        <v>-485</v>
      </c>
      <c r="F202" s="80">
        <v>-0.28563015312131917</v>
      </c>
    </row>
    <row r="203" spans="1:6">
      <c r="A203" s="69">
        <v>446</v>
      </c>
      <c r="B203" s="79" t="s">
        <v>289</v>
      </c>
      <c r="C203" s="44">
        <v>3977</v>
      </c>
      <c r="D203" s="44">
        <v>4314</v>
      </c>
      <c r="E203" s="44">
        <v>337</v>
      </c>
      <c r="F203" s="80">
        <v>8.4737239124968569E-2</v>
      </c>
    </row>
    <row r="204" spans="1:6">
      <c r="A204" s="69">
        <v>4461</v>
      </c>
      <c r="B204" s="79" t="s">
        <v>289</v>
      </c>
      <c r="C204" s="44">
        <v>3977</v>
      </c>
      <c r="D204" s="44">
        <v>4314</v>
      </c>
      <c r="E204" s="44">
        <v>337</v>
      </c>
      <c r="F204" s="80">
        <v>8.4737239124968569E-2</v>
      </c>
    </row>
    <row r="205" spans="1:6">
      <c r="A205" s="69">
        <v>447</v>
      </c>
      <c r="B205" s="79" t="s">
        <v>290</v>
      </c>
      <c r="C205" s="44">
        <v>1617</v>
      </c>
      <c r="D205" s="44">
        <v>1562</v>
      </c>
      <c r="E205" s="44">
        <v>-55</v>
      </c>
      <c r="F205" s="80">
        <v>-3.4013605442176874E-2</v>
      </c>
    </row>
    <row r="206" spans="1:6">
      <c r="A206" s="69">
        <v>4471</v>
      </c>
      <c r="B206" s="79" t="s">
        <v>290</v>
      </c>
      <c r="C206" s="44">
        <v>1617</v>
      </c>
      <c r="D206" s="44">
        <v>1562</v>
      </c>
      <c r="E206" s="44">
        <v>-55</v>
      </c>
      <c r="F206" s="80">
        <v>-3.4013605442176874E-2</v>
      </c>
    </row>
    <row r="207" spans="1:6">
      <c r="A207" s="69">
        <v>448</v>
      </c>
      <c r="B207" s="79" t="s">
        <v>291</v>
      </c>
      <c r="C207" s="44">
        <v>8618</v>
      </c>
      <c r="D207" s="44">
        <v>9349</v>
      </c>
      <c r="E207" s="44">
        <v>731</v>
      </c>
      <c r="F207" s="80">
        <v>8.4822464608957995E-2</v>
      </c>
    </row>
    <row r="208" spans="1:6">
      <c r="A208" s="69">
        <v>4481</v>
      </c>
      <c r="B208" s="79" t="s">
        <v>292</v>
      </c>
      <c r="C208" s="44">
        <v>6667</v>
      </c>
      <c r="D208" s="44">
        <v>7421</v>
      </c>
      <c r="E208" s="44">
        <v>754</v>
      </c>
      <c r="F208" s="80">
        <v>0.11309434528273586</v>
      </c>
    </row>
    <row r="209" spans="1:6">
      <c r="A209" s="69">
        <v>4482</v>
      </c>
      <c r="B209" s="79" t="s">
        <v>293</v>
      </c>
      <c r="C209" s="44">
        <v>1253</v>
      </c>
      <c r="D209" s="44">
        <v>1076</v>
      </c>
      <c r="E209" s="44">
        <v>-177</v>
      </c>
      <c r="F209" s="80">
        <v>-0.14126097366320831</v>
      </c>
    </row>
    <row r="210" spans="1:6">
      <c r="A210" s="69">
        <v>4483</v>
      </c>
      <c r="B210" s="79" t="s">
        <v>294</v>
      </c>
      <c r="C210" s="44">
        <v>698</v>
      </c>
      <c r="D210" s="44">
        <v>852</v>
      </c>
      <c r="E210" s="44">
        <v>154</v>
      </c>
      <c r="F210" s="80">
        <v>0.22063037249283668</v>
      </c>
    </row>
    <row r="211" spans="1:6">
      <c r="A211" s="69">
        <v>451</v>
      </c>
      <c r="B211" s="79" t="s">
        <v>295</v>
      </c>
      <c r="C211" s="44">
        <v>3602</v>
      </c>
      <c r="D211" s="44">
        <v>3128</v>
      </c>
      <c r="E211" s="44">
        <v>-474</v>
      </c>
      <c r="F211" s="80">
        <v>-0.13159355913381454</v>
      </c>
    </row>
    <row r="212" spans="1:6">
      <c r="A212" s="69">
        <v>4511</v>
      </c>
      <c r="B212" s="79" t="s">
        <v>296</v>
      </c>
      <c r="C212" s="44">
        <v>2168</v>
      </c>
      <c r="D212" s="44">
        <v>2370</v>
      </c>
      <c r="E212" s="44">
        <v>202</v>
      </c>
      <c r="F212" s="80">
        <v>9.3173431734317344E-2</v>
      </c>
    </row>
    <row r="213" spans="1:6">
      <c r="A213" s="69">
        <v>4512</v>
      </c>
      <c r="B213" s="79" t="s">
        <v>297</v>
      </c>
      <c r="C213" s="44">
        <v>1434</v>
      </c>
      <c r="D213" s="44">
        <v>758</v>
      </c>
      <c r="E213" s="44">
        <v>-676</v>
      </c>
      <c r="F213" s="80">
        <v>-0.47140864714086472</v>
      </c>
    </row>
    <row r="214" spans="1:6">
      <c r="A214" s="69">
        <v>452</v>
      </c>
      <c r="B214" s="79" t="s">
        <v>298</v>
      </c>
      <c r="C214" s="44">
        <v>5539</v>
      </c>
      <c r="D214" s="44">
        <v>5142</v>
      </c>
      <c r="E214" s="44">
        <v>-397</v>
      </c>
      <c r="F214" s="80">
        <v>-7.1673587290124574E-2</v>
      </c>
    </row>
    <row r="215" spans="1:6">
      <c r="A215" s="69">
        <v>4521</v>
      </c>
      <c r="B215" s="79" t="s">
        <v>299</v>
      </c>
      <c r="C215" s="44">
        <v>4270</v>
      </c>
      <c r="D215" s="44">
        <v>3835</v>
      </c>
      <c r="E215" s="44">
        <v>-435</v>
      </c>
      <c r="F215" s="80">
        <v>-0.10187353629976581</v>
      </c>
    </row>
    <row r="216" spans="1:6">
      <c r="A216" s="69">
        <v>4529</v>
      </c>
      <c r="B216" s="79" t="s">
        <v>300</v>
      </c>
      <c r="C216" s="44">
        <v>1269</v>
      </c>
      <c r="D216" s="44">
        <v>1307</v>
      </c>
      <c r="E216" s="44">
        <v>38</v>
      </c>
      <c r="F216" s="80">
        <v>2.9944838455476755E-2</v>
      </c>
    </row>
    <row r="217" spans="1:6">
      <c r="A217" s="69">
        <v>453</v>
      </c>
      <c r="B217" s="79" t="s">
        <v>301</v>
      </c>
      <c r="C217" s="44">
        <v>3845</v>
      </c>
      <c r="D217" s="44">
        <v>2952</v>
      </c>
      <c r="E217" s="44">
        <v>-893</v>
      </c>
      <c r="F217" s="80">
        <v>-0.23224967490247075</v>
      </c>
    </row>
    <row r="218" spans="1:6">
      <c r="A218" s="69">
        <v>4531</v>
      </c>
      <c r="B218" s="79" t="s">
        <v>302</v>
      </c>
      <c r="C218" s="44">
        <v>469</v>
      </c>
      <c r="D218" s="44">
        <v>278</v>
      </c>
      <c r="E218" s="44">
        <v>-191</v>
      </c>
      <c r="F218" s="80">
        <v>-0.40724946695095948</v>
      </c>
    </row>
    <row r="219" spans="1:6">
      <c r="A219" s="69">
        <v>4532</v>
      </c>
      <c r="B219" s="79" t="s">
        <v>303</v>
      </c>
      <c r="C219" s="44">
        <v>2150</v>
      </c>
      <c r="D219" s="44">
        <v>1697</v>
      </c>
      <c r="E219" s="44">
        <v>-453</v>
      </c>
      <c r="F219" s="80">
        <v>-0.21069767441860465</v>
      </c>
    </row>
    <row r="220" spans="1:6">
      <c r="A220" s="69">
        <v>4533</v>
      </c>
      <c r="B220" s="79" t="s">
        <v>304</v>
      </c>
      <c r="C220" s="44">
        <v>182</v>
      </c>
      <c r="D220" s="44">
        <v>178</v>
      </c>
      <c r="E220" s="44">
        <v>-4</v>
      </c>
      <c r="F220" s="80">
        <v>-2.197802197802198E-2</v>
      </c>
    </row>
    <row r="221" spans="1:6">
      <c r="A221" s="69">
        <v>4539</v>
      </c>
      <c r="B221" s="79" t="s">
        <v>305</v>
      </c>
      <c r="C221" s="44">
        <v>1044</v>
      </c>
      <c r="D221" s="44">
        <v>799</v>
      </c>
      <c r="E221" s="44">
        <v>-245</v>
      </c>
      <c r="F221" s="80">
        <v>-0.23467432950191572</v>
      </c>
    </row>
    <row r="222" spans="1:6">
      <c r="A222" s="69">
        <v>454</v>
      </c>
      <c r="B222" s="79" t="s">
        <v>306</v>
      </c>
      <c r="C222" s="44">
        <v>1669</v>
      </c>
      <c r="D222" s="44">
        <v>1656</v>
      </c>
      <c r="E222" s="44">
        <v>-13</v>
      </c>
      <c r="F222" s="80">
        <v>-7.7890952666267227E-3</v>
      </c>
    </row>
    <row r="223" spans="1:6">
      <c r="A223" s="69">
        <v>4541</v>
      </c>
      <c r="B223" s="79" t="s">
        <v>307</v>
      </c>
      <c r="C223" s="44">
        <v>621</v>
      </c>
      <c r="D223" s="44">
        <v>616</v>
      </c>
      <c r="E223" s="44">
        <v>-5</v>
      </c>
      <c r="F223" s="80">
        <v>-8.0515297906602248E-3</v>
      </c>
    </row>
    <row r="224" spans="1:6">
      <c r="A224" s="69">
        <v>4542</v>
      </c>
      <c r="B224" s="79" t="s">
        <v>308</v>
      </c>
      <c r="C224" s="44">
        <v>89</v>
      </c>
      <c r="D224" s="44">
        <v>75</v>
      </c>
      <c r="E224" s="44">
        <v>-14</v>
      </c>
      <c r="F224" s="80">
        <v>-0.15730337078651685</v>
      </c>
    </row>
    <row r="225" spans="1:6">
      <c r="A225" s="69">
        <v>4543</v>
      </c>
      <c r="B225" s="79" t="s">
        <v>309</v>
      </c>
      <c r="C225" s="44">
        <v>958</v>
      </c>
      <c r="D225" s="44">
        <v>964</v>
      </c>
      <c r="E225" s="44">
        <v>6</v>
      </c>
      <c r="F225" s="80">
        <v>6.2630480167014616E-3</v>
      </c>
    </row>
    <row r="226" spans="1:6">
      <c r="A226" s="75">
        <v>47</v>
      </c>
      <c r="B226" s="76" t="s">
        <v>310</v>
      </c>
      <c r="C226" s="77">
        <v>11143</v>
      </c>
      <c r="D226" s="77">
        <v>9211</v>
      </c>
      <c r="E226" s="77">
        <v>-1932</v>
      </c>
      <c r="F226" s="78">
        <v>-0.17338239253342905</v>
      </c>
    </row>
    <row r="227" spans="1:6">
      <c r="A227" s="69">
        <v>481</v>
      </c>
      <c r="B227" s="79" t="s">
        <v>311</v>
      </c>
      <c r="C227" s="44">
        <v>147</v>
      </c>
      <c r="D227" s="44">
        <v>66</v>
      </c>
      <c r="E227" s="44">
        <v>-81</v>
      </c>
      <c r="F227" s="80">
        <v>-0.55102040816326525</v>
      </c>
    </row>
    <row r="228" spans="1:6">
      <c r="A228" s="69">
        <v>4811</v>
      </c>
      <c r="B228" s="79" t="s">
        <v>312</v>
      </c>
      <c r="C228" s="44">
        <v>0</v>
      </c>
      <c r="D228" s="44">
        <v>0</v>
      </c>
      <c r="E228" s="44">
        <v>0</v>
      </c>
      <c r="F228" s="80" t="e">
        <v>#DIV/0!</v>
      </c>
    </row>
    <row r="229" spans="1:6">
      <c r="A229" s="69">
        <v>4812</v>
      </c>
      <c r="B229" s="79" t="s">
        <v>313</v>
      </c>
      <c r="C229" s="44">
        <v>96</v>
      </c>
      <c r="D229" s="44">
        <v>34</v>
      </c>
      <c r="E229" s="44">
        <v>-62</v>
      </c>
      <c r="F229" s="80">
        <v>-0.64583333333333337</v>
      </c>
    </row>
    <row r="230" spans="1:6">
      <c r="A230" s="69">
        <v>483</v>
      </c>
      <c r="B230" s="79" t="s">
        <v>314</v>
      </c>
      <c r="C230" s="44">
        <v>0</v>
      </c>
      <c r="D230" s="44">
        <v>5</v>
      </c>
      <c r="E230" s="44">
        <v>5</v>
      </c>
      <c r="F230" s="80" t="e">
        <v>#DIV/0!</v>
      </c>
    </row>
    <row r="231" spans="1:6">
      <c r="A231" s="69">
        <v>4831</v>
      </c>
      <c r="B231" s="79" t="s">
        <v>315</v>
      </c>
      <c r="C231" s="44">
        <v>0</v>
      </c>
      <c r="D231" s="44">
        <v>5</v>
      </c>
      <c r="E231" s="44">
        <v>5</v>
      </c>
      <c r="F231" s="80" t="e">
        <v>#DIV/0!</v>
      </c>
    </row>
    <row r="232" spans="1:6">
      <c r="A232" s="69">
        <v>484</v>
      </c>
      <c r="B232" s="79" t="s">
        <v>317</v>
      </c>
      <c r="C232" s="44">
        <v>1851</v>
      </c>
      <c r="D232" s="44">
        <v>1305</v>
      </c>
      <c r="E232" s="44">
        <v>-546</v>
      </c>
      <c r="F232" s="80">
        <v>-0.29497568881685576</v>
      </c>
    </row>
    <row r="233" spans="1:6">
      <c r="A233" s="69">
        <v>4841</v>
      </c>
      <c r="B233" s="79" t="s">
        <v>318</v>
      </c>
      <c r="C233" s="44">
        <v>1090</v>
      </c>
      <c r="D233" s="44">
        <v>844</v>
      </c>
      <c r="E233" s="44">
        <v>-246</v>
      </c>
      <c r="F233" s="80">
        <v>-0.22568807339449543</v>
      </c>
    </row>
    <row r="234" spans="1:6">
      <c r="A234" s="69">
        <v>4842</v>
      </c>
      <c r="B234" s="79" t="s">
        <v>319</v>
      </c>
      <c r="C234" s="44">
        <v>761</v>
      </c>
      <c r="D234" s="44">
        <v>461</v>
      </c>
      <c r="E234" s="44">
        <v>-300</v>
      </c>
      <c r="F234" s="80">
        <v>-0.39421813403416556</v>
      </c>
    </row>
    <row r="235" spans="1:6">
      <c r="A235" s="69">
        <v>485</v>
      </c>
      <c r="B235" s="79" t="s">
        <v>320</v>
      </c>
      <c r="C235" s="44">
        <v>2554</v>
      </c>
      <c r="D235" s="44">
        <v>2698</v>
      </c>
      <c r="E235" s="44">
        <v>144</v>
      </c>
      <c r="F235" s="80">
        <v>5.6382145653876274E-2</v>
      </c>
    </row>
    <row r="236" spans="1:6">
      <c r="A236" s="69">
        <v>4852</v>
      </c>
      <c r="B236" s="79" t="s">
        <v>322</v>
      </c>
      <c r="C236" s="44">
        <v>0</v>
      </c>
      <c r="D236" s="44">
        <v>0</v>
      </c>
      <c r="E236" s="44">
        <v>0</v>
      </c>
      <c r="F236" s="80" t="e">
        <v>#DIV/0!</v>
      </c>
    </row>
    <row r="237" spans="1:6">
      <c r="A237" s="69">
        <v>4853</v>
      </c>
      <c r="B237" s="79" t="s">
        <v>323</v>
      </c>
      <c r="C237" s="44">
        <v>646</v>
      </c>
      <c r="D237" s="44">
        <v>558</v>
      </c>
      <c r="E237" s="44">
        <v>-88</v>
      </c>
      <c r="F237" s="80">
        <v>-0.13622291021671826</v>
      </c>
    </row>
    <row r="238" spans="1:6">
      <c r="A238" s="69">
        <v>4854</v>
      </c>
      <c r="B238" s="79" t="s">
        <v>324</v>
      </c>
      <c r="C238" s="44">
        <v>1138</v>
      </c>
      <c r="D238" s="44">
        <v>1547</v>
      </c>
      <c r="E238" s="44">
        <v>409</v>
      </c>
      <c r="F238" s="80">
        <v>0.35940246045694202</v>
      </c>
    </row>
    <row r="239" spans="1:6">
      <c r="A239" s="69">
        <v>4855</v>
      </c>
      <c r="B239" s="79" t="s">
        <v>325</v>
      </c>
      <c r="C239" s="44">
        <v>69</v>
      </c>
      <c r="D239" s="44">
        <v>16</v>
      </c>
      <c r="E239" s="44">
        <v>-53</v>
      </c>
      <c r="F239" s="80">
        <v>-0.76811594202898548</v>
      </c>
    </row>
    <row r="240" spans="1:6">
      <c r="A240" s="69">
        <v>4859</v>
      </c>
      <c r="B240" s="79" t="s">
        <v>326</v>
      </c>
      <c r="C240" s="44">
        <v>687</v>
      </c>
      <c r="D240" s="44">
        <v>570</v>
      </c>
      <c r="E240" s="44">
        <v>-117</v>
      </c>
      <c r="F240" s="80">
        <v>-0.1703056768558952</v>
      </c>
    </row>
    <row r="241" spans="1:6">
      <c r="A241" s="69">
        <v>488</v>
      </c>
      <c r="B241" s="79" t="s">
        <v>333</v>
      </c>
      <c r="C241" s="44">
        <v>748</v>
      </c>
      <c r="D241" s="44">
        <v>564</v>
      </c>
      <c r="E241" s="44">
        <v>-184</v>
      </c>
      <c r="F241" s="80">
        <v>-0.24598930481283424</v>
      </c>
    </row>
    <row r="242" spans="1:6">
      <c r="A242" s="69">
        <v>4881</v>
      </c>
      <c r="B242" s="79" t="s">
        <v>334</v>
      </c>
      <c r="C242" s="44">
        <v>282</v>
      </c>
      <c r="D242" s="44">
        <v>161</v>
      </c>
      <c r="E242" s="44">
        <v>-121</v>
      </c>
      <c r="F242" s="80">
        <v>-0.42907801418439717</v>
      </c>
    </row>
    <row r="243" spans="1:6">
      <c r="A243" s="69">
        <v>4884</v>
      </c>
      <c r="B243" s="79" t="s">
        <v>337</v>
      </c>
      <c r="C243" s="44">
        <v>296</v>
      </c>
      <c r="D243" s="44">
        <v>191</v>
      </c>
      <c r="E243" s="44">
        <v>-105</v>
      </c>
      <c r="F243" s="80">
        <v>-0.35472972972972971</v>
      </c>
    </row>
    <row r="244" spans="1:6">
      <c r="A244" s="69">
        <v>4885</v>
      </c>
      <c r="B244" s="79" t="s">
        <v>338</v>
      </c>
      <c r="C244" s="44">
        <v>150</v>
      </c>
      <c r="D244" s="44">
        <v>172</v>
      </c>
      <c r="E244" s="44">
        <v>22</v>
      </c>
      <c r="F244" s="80">
        <v>0.14666666666666667</v>
      </c>
    </row>
    <row r="245" spans="1:6">
      <c r="A245" s="69">
        <v>4889</v>
      </c>
      <c r="B245" s="79" t="s">
        <v>339</v>
      </c>
      <c r="C245" s="44">
        <v>20</v>
      </c>
      <c r="D245" s="44">
        <v>38</v>
      </c>
      <c r="E245" s="44">
        <v>18</v>
      </c>
      <c r="F245" s="80">
        <v>0.9</v>
      </c>
    </row>
    <row r="246" spans="1:6">
      <c r="A246" s="69">
        <v>492</v>
      </c>
      <c r="B246" s="79" t="s">
        <v>340</v>
      </c>
      <c r="C246" s="44">
        <v>2071</v>
      </c>
      <c r="D246" s="44">
        <v>1194</v>
      </c>
      <c r="E246" s="44">
        <v>-877</v>
      </c>
      <c r="F246" s="80">
        <v>-0.42346692419121196</v>
      </c>
    </row>
    <row r="247" spans="1:6">
      <c r="A247" s="69">
        <v>4921</v>
      </c>
      <c r="B247" s="79" t="s">
        <v>341</v>
      </c>
      <c r="C247" s="44">
        <v>1992</v>
      </c>
      <c r="D247" s="44">
        <v>1156</v>
      </c>
      <c r="E247" s="44">
        <v>-836</v>
      </c>
      <c r="F247" s="80">
        <v>-0.41967871485943775</v>
      </c>
    </row>
    <row r="248" spans="1:6">
      <c r="A248" s="69">
        <v>4922</v>
      </c>
      <c r="B248" s="79" t="s">
        <v>342</v>
      </c>
      <c r="C248" s="44">
        <v>79</v>
      </c>
      <c r="D248" s="44">
        <v>38</v>
      </c>
      <c r="E248" s="44">
        <v>-41</v>
      </c>
      <c r="F248" s="80">
        <v>-0.51898734177215189</v>
      </c>
    </row>
    <row r="249" spans="1:6">
      <c r="A249" s="69">
        <v>493</v>
      </c>
      <c r="B249" s="79" t="s">
        <v>343</v>
      </c>
      <c r="C249" s="44">
        <v>669</v>
      </c>
      <c r="D249" s="44">
        <v>802</v>
      </c>
      <c r="E249" s="44">
        <v>133</v>
      </c>
      <c r="F249" s="80">
        <v>0.19880418535127056</v>
      </c>
    </row>
    <row r="250" spans="1:6">
      <c r="A250" s="69">
        <v>4931</v>
      </c>
      <c r="B250" s="79" t="s">
        <v>343</v>
      </c>
      <c r="C250" s="44">
        <v>669</v>
      </c>
      <c r="D250" s="44">
        <v>802</v>
      </c>
      <c r="E250" s="44">
        <v>133</v>
      </c>
      <c r="F250" s="80">
        <v>0.19880418535127056</v>
      </c>
    </row>
    <row r="251" spans="1:6">
      <c r="A251" s="73"/>
      <c r="B251" s="74" t="s">
        <v>75</v>
      </c>
      <c r="C251" s="71">
        <v>30122</v>
      </c>
      <c r="D251" s="71">
        <v>24784</v>
      </c>
      <c r="E251" s="71">
        <v>-5338</v>
      </c>
      <c r="F251" s="72">
        <v>-0.17721266848150855</v>
      </c>
    </row>
    <row r="252" spans="1:6">
      <c r="A252" s="75">
        <v>51</v>
      </c>
      <c r="B252" s="76" t="s">
        <v>75</v>
      </c>
      <c r="C252" s="77">
        <v>30122</v>
      </c>
      <c r="D252" s="77">
        <v>24784</v>
      </c>
      <c r="E252" s="77">
        <v>-5338</v>
      </c>
      <c r="F252" s="78">
        <v>-0.17721266848150855</v>
      </c>
    </row>
    <row r="253" spans="1:6">
      <c r="A253" s="69">
        <v>511</v>
      </c>
      <c r="B253" s="79" t="s">
        <v>344</v>
      </c>
      <c r="C253" s="44">
        <v>15783</v>
      </c>
      <c r="D253" s="44">
        <v>13594</v>
      </c>
      <c r="E253" s="44">
        <v>-2189</v>
      </c>
      <c r="F253" s="80">
        <v>-0.13869353101438256</v>
      </c>
    </row>
    <row r="254" spans="1:6">
      <c r="A254" s="69">
        <v>5111</v>
      </c>
      <c r="B254" s="79" t="s">
        <v>345</v>
      </c>
      <c r="C254" s="44">
        <v>4055</v>
      </c>
      <c r="D254" s="44">
        <v>2807</v>
      </c>
      <c r="E254" s="44">
        <v>-1248</v>
      </c>
      <c r="F254" s="80">
        <v>-0.30776818742293466</v>
      </c>
    </row>
    <row r="255" spans="1:6">
      <c r="A255" s="69">
        <v>5112</v>
      </c>
      <c r="B255" s="79" t="s">
        <v>346</v>
      </c>
      <c r="C255" s="44">
        <v>11728</v>
      </c>
      <c r="D255" s="44">
        <v>10787</v>
      </c>
      <c r="E255" s="44">
        <v>-941</v>
      </c>
      <c r="F255" s="80">
        <v>-8.0235334242837658E-2</v>
      </c>
    </row>
    <row r="256" spans="1:6">
      <c r="A256" s="69">
        <v>512</v>
      </c>
      <c r="B256" s="79" t="s">
        <v>347</v>
      </c>
      <c r="C256" s="44">
        <v>821</v>
      </c>
      <c r="D256" s="44">
        <v>628</v>
      </c>
      <c r="E256" s="44">
        <v>-193</v>
      </c>
      <c r="F256" s="80">
        <v>-0.23507917174177831</v>
      </c>
    </row>
    <row r="257" spans="1:6">
      <c r="A257" s="69">
        <v>5121</v>
      </c>
      <c r="B257" s="79" t="s">
        <v>348</v>
      </c>
      <c r="C257" s="44">
        <v>779</v>
      </c>
      <c r="D257" s="44">
        <v>604</v>
      </c>
      <c r="E257" s="44">
        <v>-175</v>
      </c>
      <c r="F257" s="80">
        <v>-0.22464698331193839</v>
      </c>
    </row>
    <row r="258" spans="1:6">
      <c r="A258" s="69">
        <v>5122</v>
      </c>
      <c r="B258" s="79" t="s">
        <v>349</v>
      </c>
      <c r="C258" s="44">
        <v>42</v>
      </c>
      <c r="D258" s="44">
        <v>24</v>
      </c>
      <c r="E258" s="44">
        <v>-18</v>
      </c>
      <c r="F258" s="80">
        <v>-0.42857142857142855</v>
      </c>
    </row>
    <row r="259" spans="1:6">
      <c r="A259" s="69">
        <v>515</v>
      </c>
      <c r="B259" s="79" t="s">
        <v>350</v>
      </c>
      <c r="C259" s="44">
        <v>861</v>
      </c>
      <c r="D259" s="44">
        <v>876</v>
      </c>
      <c r="E259" s="44">
        <v>15</v>
      </c>
      <c r="F259" s="80">
        <v>1.7421602787456445E-2</v>
      </c>
    </row>
    <row r="260" spans="1:6">
      <c r="A260" s="69">
        <v>5151</v>
      </c>
      <c r="B260" s="79" t="s">
        <v>351</v>
      </c>
      <c r="C260" s="44">
        <v>684</v>
      </c>
      <c r="D260" s="44">
        <v>663</v>
      </c>
      <c r="E260" s="44">
        <v>-21</v>
      </c>
      <c r="F260" s="80">
        <v>-3.0701754385964911E-2</v>
      </c>
    </row>
    <row r="261" spans="1:6">
      <c r="A261" s="69">
        <v>5152</v>
      </c>
      <c r="B261" s="79" t="s">
        <v>352</v>
      </c>
      <c r="C261" s="44">
        <v>0</v>
      </c>
      <c r="D261" s="44">
        <v>213</v>
      </c>
      <c r="E261" s="44">
        <v>213</v>
      </c>
      <c r="F261" s="80" t="e">
        <v>#DIV/0!</v>
      </c>
    </row>
    <row r="262" spans="1:6">
      <c r="A262" s="69">
        <v>516</v>
      </c>
      <c r="B262" s="79" t="s">
        <v>353</v>
      </c>
      <c r="C262" s="44">
        <v>969</v>
      </c>
      <c r="D262" s="44">
        <v>0</v>
      </c>
      <c r="E262" s="44">
        <v>-969</v>
      </c>
      <c r="F262" s="80">
        <v>-1</v>
      </c>
    </row>
    <row r="263" spans="1:6">
      <c r="A263" s="69">
        <v>5161</v>
      </c>
      <c r="B263" s="79" t="s">
        <v>353</v>
      </c>
      <c r="C263" s="44">
        <v>969</v>
      </c>
      <c r="D263" s="44">
        <v>0</v>
      </c>
      <c r="E263" s="44">
        <v>-969</v>
      </c>
      <c r="F263" s="80">
        <v>-1</v>
      </c>
    </row>
    <row r="264" spans="1:6">
      <c r="A264" s="69">
        <v>517</v>
      </c>
      <c r="B264" s="79" t="s">
        <v>354</v>
      </c>
      <c r="C264" s="44">
        <v>5296</v>
      </c>
      <c r="D264" s="44">
        <v>3807</v>
      </c>
      <c r="E264" s="44">
        <v>-1489</v>
      </c>
      <c r="F264" s="80">
        <v>-0.28115558912386707</v>
      </c>
    </row>
    <row r="265" spans="1:6">
      <c r="A265" s="69">
        <v>5171</v>
      </c>
      <c r="B265" s="79" t="s">
        <v>355</v>
      </c>
      <c r="C265" s="44">
        <v>2739</v>
      </c>
      <c r="D265" s="44">
        <v>2928</v>
      </c>
      <c r="E265" s="44">
        <v>189</v>
      </c>
      <c r="F265" s="80">
        <v>6.9003285870755757E-2</v>
      </c>
    </row>
    <row r="266" spans="1:6">
      <c r="A266" s="69">
        <v>5172</v>
      </c>
      <c r="B266" s="79" t="s">
        <v>356</v>
      </c>
      <c r="C266" s="44">
        <v>1298</v>
      </c>
      <c r="D266" s="44">
        <v>519</v>
      </c>
      <c r="E266" s="44">
        <v>-779</v>
      </c>
      <c r="F266" s="80">
        <v>-0.60015408320493069</v>
      </c>
    </row>
    <row r="267" spans="1:6">
      <c r="A267" s="69">
        <v>5173</v>
      </c>
      <c r="B267" s="79" t="s">
        <v>357</v>
      </c>
      <c r="C267" s="44">
        <v>115</v>
      </c>
      <c r="D267" s="44">
        <v>0</v>
      </c>
      <c r="E267" s="44">
        <v>-115</v>
      </c>
      <c r="F267" s="80">
        <v>-1</v>
      </c>
    </row>
    <row r="268" spans="1:6">
      <c r="A268" s="69">
        <v>5174</v>
      </c>
      <c r="B268" s="79" t="s">
        <v>358</v>
      </c>
      <c r="C268" s="44">
        <v>53</v>
      </c>
      <c r="D268" s="44">
        <v>0</v>
      </c>
      <c r="E268" s="44">
        <v>-53</v>
      </c>
      <c r="F268" s="80">
        <v>-1</v>
      </c>
    </row>
    <row r="269" spans="1:6">
      <c r="A269" s="69">
        <v>5175</v>
      </c>
      <c r="B269" s="79" t="s">
        <v>359</v>
      </c>
      <c r="C269" s="44">
        <v>1091</v>
      </c>
      <c r="D269" s="44">
        <v>0</v>
      </c>
      <c r="E269" s="44">
        <v>-1091</v>
      </c>
      <c r="F269" s="80">
        <v>-1</v>
      </c>
    </row>
    <row r="270" spans="1:6">
      <c r="A270" s="69">
        <v>5179</v>
      </c>
      <c r="B270" s="79" t="s">
        <v>360</v>
      </c>
      <c r="C270" s="44">
        <v>0</v>
      </c>
      <c r="D270" s="44">
        <v>355</v>
      </c>
      <c r="E270" s="44">
        <v>355</v>
      </c>
      <c r="F270" s="80" t="e">
        <v>#DIV/0!</v>
      </c>
    </row>
    <row r="271" spans="1:6">
      <c r="A271" s="69">
        <v>518</v>
      </c>
      <c r="B271" s="79" t="s">
        <v>361</v>
      </c>
      <c r="C271" s="44">
        <v>5175</v>
      </c>
      <c r="D271" s="44">
        <v>2109</v>
      </c>
      <c r="E271" s="44">
        <v>-3066</v>
      </c>
      <c r="F271" s="80">
        <v>-0.59246376811594204</v>
      </c>
    </row>
    <row r="272" spans="1:6">
      <c r="A272" s="69">
        <v>5181</v>
      </c>
      <c r="B272" s="79" t="s">
        <v>362</v>
      </c>
      <c r="C272" s="44">
        <v>1707</v>
      </c>
      <c r="D272" s="44">
        <v>0</v>
      </c>
      <c r="E272" s="44">
        <v>-1707</v>
      </c>
      <c r="F272" s="80">
        <v>-1</v>
      </c>
    </row>
    <row r="273" spans="1:6">
      <c r="A273" s="69">
        <v>5182</v>
      </c>
      <c r="B273" s="79" t="s">
        <v>363</v>
      </c>
      <c r="C273" s="44">
        <v>3468</v>
      </c>
      <c r="D273" s="44">
        <v>2109</v>
      </c>
      <c r="E273" s="44">
        <v>-1359</v>
      </c>
      <c r="F273" s="80">
        <v>-0.39186851211072665</v>
      </c>
    </row>
    <row r="274" spans="1:6">
      <c r="A274" s="69">
        <v>519</v>
      </c>
      <c r="B274" s="79" t="s">
        <v>364</v>
      </c>
      <c r="C274" s="44">
        <v>1218</v>
      </c>
      <c r="D274" s="44">
        <v>3769</v>
      </c>
      <c r="E274" s="44">
        <v>2551</v>
      </c>
      <c r="F274" s="80">
        <v>2.0944170771756978</v>
      </c>
    </row>
    <row r="275" spans="1:6">
      <c r="A275" s="69">
        <v>5191</v>
      </c>
      <c r="B275" s="79" t="s">
        <v>364</v>
      </c>
      <c r="C275" s="44">
        <v>1218</v>
      </c>
      <c r="D275" s="44">
        <v>3769</v>
      </c>
      <c r="E275" s="44">
        <v>2551</v>
      </c>
      <c r="F275" s="80">
        <v>2.0944170771756978</v>
      </c>
    </row>
    <row r="276" spans="1:6">
      <c r="A276" s="73"/>
      <c r="B276" s="74" t="s">
        <v>77</v>
      </c>
      <c r="C276" s="71">
        <v>28820</v>
      </c>
      <c r="D276" s="71">
        <v>28579</v>
      </c>
      <c r="E276" s="71">
        <v>-241</v>
      </c>
      <c r="F276" s="72">
        <v>-8.3622484385843156E-3</v>
      </c>
    </row>
    <row r="277" spans="1:6">
      <c r="A277" s="75">
        <v>52</v>
      </c>
      <c r="B277" s="76" t="s">
        <v>366</v>
      </c>
      <c r="C277" s="77">
        <v>21540</v>
      </c>
      <c r="D277" s="77">
        <v>21522</v>
      </c>
      <c r="E277" s="77">
        <v>-18</v>
      </c>
      <c r="F277" s="78">
        <v>-8.3565459610027853E-4</v>
      </c>
    </row>
    <row r="278" spans="1:6">
      <c r="A278" s="69">
        <v>522</v>
      </c>
      <c r="B278" s="79" t="s">
        <v>367</v>
      </c>
      <c r="C278" s="44">
        <v>6308</v>
      </c>
      <c r="D278" s="44">
        <v>6121</v>
      </c>
      <c r="E278" s="44">
        <v>-187</v>
      </c>
      <c r="F278" s="80">
        <v>-2.9644895370957516E-2</v>
      </c>
    </row>
    <row r="279" spans="1:6">
      <c r="A279" s="69">
        <v>5221</v>
      </c>
      <c r="B279" s="79" t="s">
        <v>368</v>
      </c>
      <c r="C279" s="44">
        <v>4207</v>
      </c>
      <c r="D279" s="44">
        <v>4381</v>
      </c>
      <c r="E279" s="44">
        <v>174</v>
      </c>
      <c r="F279" s="80">
        <v>4.1359638697409079E-2</v>
      </c>
    </row>
    <row r="280" spans="1:6">
      <c r="A280" s="69">
        <v>5222</v>
      </c>
      <c r="B280" s="79" t="s">
        <v>369</v>
      </c>
      <c r="C280" s="44">
        <v>1734</v>
      </c>
      <c r="D280" s="44">
        <v>1166</v>
      </c>
      <c r="E280" s="44">
        <v>-568</v>
      </c>
      <c r="F280" s="80">
        <v>-0.32756632064590541</v>
      </c>
    </row>
    <row r="281" spans="1:6">
      <c r="A281" s="69">
        <v>5223</v>
      </c>
      <c r="B281" s="79" t="s">
        <v>370</v>
      </c>
      <c r="C281" s="44">
        <v>367</v>
      </c>
      <c r="D281" s="44">
        <v>575</v>
      </c>
      <c r="E281" s="44">
        <v>208</v>
      </c>
      <c r="F281" s="80">
        <v>0.56675749318801094</v>
      </c>
    </row>
    <row r="282" spans="1:6">
      <c r="A282" s="69">
        <v>523</v>
      </c>
      <c r="B282" s="79" t="s">
        <v>371</v>
      </c>
      <c r="C282" s="44">
        <v>5752</v>
      </c>
      <c r="D282" s="44">
        <v>5575</v>
      </c>
      <c r="E282" s="44">
        <v>-177</v>
      </c>
      <c r="F282" s="80">
        <v>-3.0771905424200278E-2</v>
      </c>
    </row>
    <row r="283" spans="1:6">
      <c r="A283" s="69">
        <v>5231</v>
      </c>
      <c r="B283" s="79" t="s">
        <v>372</v>
      </c>
      <c r="C283" s="44">
        <v>3321</v>
      </c>
      <c r="D283" s="44">
        <v>1908</v>
      </c>
      <c r="E283" s="44">
        <v>-1413</v>
      </c>
      <c r="F283" s="80">
        <v>-0.42547425474254741</v>
      </c>
    </row>
    <row r="284" spans="1:6">
      <c r="A284" s="69">
        <v>5239</v>
      </c>
      <c r="B284" s="79" t="s">
        <v>374</v>
      </c>
      <c r="C284" s="44">
        <v>2430</v>
      </c>
      <c r="D284" s="44">
        <v>3665</v>
      </c>
      <c r="E284" s="44">
        <v>1235</v>
      </c>
      <c r="F284" s="80">
        <v>0.50823045267489708</v>
      </c>
    </row>
    <row r="285" spans="1:6">
      <c r="A285" s="69">
        <v>524</v>
      </c>
      <c r="B285" s="79" t="s">
        <v>375</v>
      </c>
      <c r="C285" s="44">
        <v>9351</v>
      </c>
      <c r="D285" s="44">
        <v>9742</v>
      </c>
      <c r="E285" s="44">
        <v>391</v>
      </c>
      <c r="F285" s="80">
        <v>4.1813709763661638E-2</v>
      </c>
    </row>
    <row r="286" spans="1:6">
      <c r="A286" s="69">
        <v>5241</v>
      </c>
      <c r="B286" s="79" t="s">
        <v>376</v>
      </c>
      <c r="C286" s="44">
        <v>5624</v>
      </c>
      <c r="D286" s="44">
        <v>5913</v>
      </c>
      <c r="E286" s="44">
        <v>289</v>
      </c>
      <c r="F286" s="80">
        <v>5.1386913229018491E-2</v>
      </c>
    </row>
    <row r="287" spans="1:6">
      <c r="A287" s="69">
        <v>5242</v>
      </c>
      <c r="B287" s="79" t="s">
        <v>377</v>
      </c>
      <c r="C287" s="44">
        <v>3727</v>
      </c>
      <c r="D287" s="44">
        <v>3830</v>
      </c>
      <c r="E287" s="44">
        <v>103</v>
      </c>
      <c r="F287" s="80">
        <v>2.7636168500134155E-2</v>
      </c>
    </row>
    <row r="288" spans="1:6">
      <c r="A288" s="69">
        <v>525</v>
      </c>
      <c r="B288" s="79" t="s">
        <v>378</v>
      </c>
      <c r="C288" s="44">
        <v>128</v>
      </c>
      <c r="D288" s="44">
        <v>83</v>
      </c>
      <c r="E288" s="44">
        <v>-45</v>
      </c>
      <c r="F288" s="80">
        <v>-0.3515625</v>
      </c>
    </row>
    <row r="289" spans="1:6">
      <c r="A289" s="69">
        <v>5251</v>
      </c>
      <c r="B289" s="79" t="s">
        <v>379</v>
      </c>
      <c r="C289" s="44">
        <v>0</v>
      </c>
      <c r="D289" s="44">
        <v>36</v>
      </c>
      <c r="E289" s="44">
        <v>36</v>
      </c>
      <c r="F289" s="80" t="e">
        <v>#DIV/0!</v>
      </c>
    </row>
    <row r="290" spans="1:6">
      <c r="A290" s="69">
        <v>5259</v>
      </c>
      <c r="B290" s="79" t="s">
        <v>380</v>
      </c>
      <c r="C290" s="44">
        <v>68</v>
      </c>
      <c r="D290" s="44">
        <v>48</v>
      </c>
      <c r="E290" s="44">
        <v>-20</v>
      </c>
      <c r="F290" s="80">
        <v>-0.29411764705882354</v>
      </c>
    </row>
    <row r="291" spans="1:6">
      <c r="A291" s="75">
        <v>53</v>
      </c>
      <c r="B291" s="76" t="s">
        <v>381</v>
      </c>
      <c r="C291" s="77">
        <v>7280</v>
      </c>
      <c r="D291" s="77">
        <v>7057</v>
      </c>
      <c r="E291" s="77">
        <v>-223</v>
      </c>
      <c r="F291" s="78">
        <v>-3.0631868131868131E-2</v>
      </c>
    </row>
    <row r="292" spans="1:6">
      <c r="A292" s="69">
        <v>531</v>
      </c>
      <c r="B292" s="79" t="s">
        <v>382</v>
      </c>
      <c r="C292" s="44">
        <v>5052</v>
      </c>
      <c r="D292" s="44">
        <v>5285</v>
      </c>
      <c r="E292" s="44">
        <v>233</v>
      </c>
      <c r="F292" s="80">
        <v>4.6120348376880442E-2</v>
      </c>
    </row>
    <row r="293" spans="1:6">
      <c r="A293" s="69">
        <v>5311</v>
      </c>
      <c r="B293" s="79" t="s">
        <v>383</v>
      </c>
      <c r="C293" s="44">
        <v>1681</v>
      </c>
      <c r="D293" s="44">
        <v>1425</v>
      </c>
      <c r="E293" s="44">
        <v>-256</v>
      </c>
      <c r="F293" s="80">
        <v>-0.15229030339083879</v>
      </c>
    </row>
    <row r="294" spans="1:6">
      <c r="A294" s="69">
        <v>5312</v>
      </c>
      <c r="B294" s="79" t="s">
        <v>384</v>
      </c>
      <c r="C294" s="44">
        <v>1855</v>
      </c>
      <c r="D294" s="44">
        <v>1449</v>
      </c>
      <c r="E294" s="44">
        <v>-406</v>
      </c>
      <c r="F294" s="80">
        <v>-0.21886792452830189</v>
      </c>
    </row>
    <row r="295" spans="1:6">
      <c r="A295" s="69">
        <v>5313</v>
      </c>
      <c r="B295" s="79" t="s">
        <v>385</v>
      </c>
      <c r="C295" s="44">
        <v>1517</v>
      </c>
      <c r="D295" s="44">
        <v>2411</v>
      </c>
      <c r="E295" s="44">
        <v>894</v>
      </c>
      <c r="F295" s="80">
        <v>0.58932102834541855</v>
      </c>
    </row>
    <row r="296" spans="1:6">
      <c r="A296" s="69">
        <v>532</v>
      </c>
      <c r="B296" s="79" t="s">
        <v>386</v>
      </c>
      <c r="C296" s="44">
        <v>2155</v>
      </c>
      <c r="D296" s="44">
        <v>1640</v>
      </c>
      <c r="E296" s="44">
        <v>-515</v>
      </c>
      <c r="F296" s="80">
        <v>-0.23897911832946636</v>
      </c>
    </row>
    <row r="297" spans="1:6">
      <c r="A297" s="69">
        <v>5321</v>
      </c>
      <c r="B297" s="79" t="s">
        <v>387</v>
      </c>
      <c r="C297" s="44">
        <v>368</v>
      </c>
      <c r="D297" s="44">
        <v>347</v>
      </c>
      <c r="E297" s="44">
        <v>-21</v>
      </c>
      <c r="F297" s="80">
        <v>-5.7065217391304345E-2</v>
      </c>
    </row>
    <row r="298" spans="1:6">
      <c r="A298" s="69">
        <v>5322</v>
      </c>
      <c r="B298" s="79" t="s">
        <v>388</v>
      </c>
      <c r="C298" s="44">
        <v>1017</v>
      </c>
      <c r="D298" s="44">
        <v>711</v>
      </c>
      <c r="E298" s="44">
        <v>-306</v>
      </c>
      <c r="F298" s="80">
        <v>-0.30088495575221241</v>
      </c>
    </row>
    <row r="299" spans="1:6">
      <c r="A299" s="69">
        <v>5323</v>
      </c>
      <c r="B299" s="79" t="s">
        <v>389</v>
      </c>
      <c r="C299" s="44">
        <v>221</v>
      </c>
      <c r="D299" s="44">
        <v>183</v>
      </c>
      <c r="E299" s="44">
        <v>-38</v>
      </c>
      <c r="F299" s="80">
        <v>-0.17194570135746606</v>
      </c>
    </row>
    <row r="300" spans="1:6">
      <c r="A300" s="69">
        <v>5324</v>
      </c>
      <c r="B300" s="79" t="s">
        <v>390</v>
      </c>
      <c r="C300" s="44">
        <v>549</v>
      </c>
      <c r="D300" s="44">
        <v>399</v>
      </c>
      <c r="E300" s="44">
        <v>-150</v>
      </c>
      <c r="F300" s="80">
        <v>-0.27322404371584702</v>
      </c>
    </row>
    <row r="301" spans="1:6">
      <c r="A301" s="69">
        <v>533</v>
      </c>
      <c r="B301" s="79" t="s">
        <v>391</v>
      </c>
      <c r="C301" s="44">
        <v>73</v>
      </c>
      <c r="D301" s="44">
        <v>133</v>
      </c>
      <c r="E301" s="44">
        <v>60</v>
      </c>
      <c r="F301" s="80">
        <v>0.82191780821917804</v>
      </c>
    </row>
    <row r="302" spans="1:6">
      <c r="A302" s="69">
        <v>5331</v>
      </c>
      <c r="B302" s="79" t="s">
        <v>391</v>
      </c>
      <c r="C302" s="44">
        <v>73</v>
      </c>
      <c r="D302" s="44">
        <v>133</v>
      </c>
      <c r="E302" s="44">
        <v>60</v>
      </c>
      <c r="F302" s="80">
        <v>0.82191780821917804</v>
      </c>
    </row>
    <row r="303" spans="1:6">
      <c r="A303" s="73"/>
      <c r="B303" s="74" t="s">
        <v>79</v>
      </c>
      <c r="C303" s="71">
        <v>109403</v>
      </c>
      <c r="D303" s="71">
        <v>113692</v>
      </c>
      <c r="E303" s="71">
        <v>4289</v>
      </c>
      <c r="F303" s="72">
        <v>3.9203678144109397E-2</v>
      </c>
    </row>
    <row r="304" spans="1:6">
      <c r="A304" s="75">
        <v>54</v>
      </c>
      <c r="B304" s="76" t="s">
        <v>393</v>
      </c>
      <c r="C304" s="77">
        <v>60350</v>
      </c>
      <c r="D304" s="77">
        <v>66422</v>
      </c>
      <c r="E304" s="77">
        <v>6072</v>
      </c>
      <c r="F304" s="78">
        <v>0.10061309030654515</v>
      </c>
    </row>
    <row r="305" spans="1:6">
      <c r="A305" s="69">
        <v>541</v>
      </c>
      <c r="B305" s="79" t="s">
        <v>393</v>
      </c>
      <c r="C305" s="44">
        <v>60350</v>
      </c>
      <c r="D305" s="44">
        <v>66422</v>
      </c>
      <c r="E305" s="44">
        <v>6072</v>
      </c>
      <c r="F305" s="80">
        <v>0.10061309030654515</v>
      </c>
    </row>
    <row r="306" spans="1:6">
      <c r="A306" s="69">
        <v>5411</v>
      </c>
      <c r="B306" s="79" t="s">
        <v>394</v>
      </c>
      <c r="C306" s="44">
        <v>2576</v>
      </c>
      <c r="D306" s="44">
        <v>3262</v>
      </c>
      <c r="E306" s="44">
        <v>686</v>
      </c>
      <c r="F306" s="80">
        <v>0.26630434782608697</v>
      </c>
    </row>
    <row r="307" spans="1:6">
      <c r="A307" s="69">
        <v>5412</v>
      </c>
      <c r="B307" s="79" t="s">
        <v>395</v>
      </c>
      <c r="C307" s="44">
        <v>2927</v>
      </c>
      <c r="D307" s="44">
        <v>4538</v>
      </c>
      <c r="E307" s="44">
        <v>1611</v>
      </c>
      <c r="F307" s="80">
        <v>0.55039289374786471</v>
      </c>
    </row>
    <row r="308" spans="1:6">
      <c r="A308" s="69">
        <v>5413</v>
      </c>
      <c r="B308" s="79" t="s">
        <v>396</v>
      </c>
      <c r="C308" s="44">
        <v>9603</v>
      </c>
      <c r="D308" s="44">
        <v>12477</v>
      </c>
      <c r="E308" s="44">
        <v>2874</v>
      </c>
      <c r="F308" s="80">
        <v>0.2992814745392065</v>
      </c>
    </row>
    <row r="309" spans="1:6">
      <c r="A309" s="69">
        <v>5414</v>
      </c>
      <c r="B309" s="79" t="s">
        <v>397</v>
      </c>
      <c r="C309" s="44">
        <v>686</v>
      </c>
      <c r="D309" s="44">
        <v>833</v>
      </c>
      <c r="E309" s="44">
        <v>147</v>
      </c>
      <c r="F309" s="80">
        <v>0.21428571428571427</v>
      </c>
    </row>
    <row r="310" spans="1:6">
      <c r="A310" s="69">
        <v>5415</v>
      </c>
      <c r="B310" s="79" t="s">
        <v>398</v>
      </c>
      <c r="C310" s="44">
        <v>21117</v>
      </c>
      <c r="D310" s="44">
        <v>19425</v>
      </c>
      <c r="E310" s="44">
        <v>-1692</v>
      </c>
      <c r="F310" s="80">
        <v>-8.0125017758204284E-2</v>
      </c>
    </row>
    <row r="311" spans="1:6">
      <c r="A311" s="69">
        <v>5416</v>
      </c>
      <c r="B311" s="79" t="s">
        <v>399</v>
      </c>
      <c r="C311" s="44">
        <v>9711</v>
      </c>
      <c r="D311" s="44">
        <v>10307</v>
      </c>
      <c r="E311" s="44">
        <v>596</v>
      </c>
      <c r="F311" s="80">
        <v>6.1373699927916796E-2</v>
      </c>
    </row>
    <row r="312" spans="1:6">
      <c r="A312" s="69">
        <v>5417</v>
      </c>
      <c r="B312" s="79" t="s">
        <v>400</v>
      </c>
      <c r="C312" s="44">
        <v>8300</v>
      </c>
      <c r="D312" s="44">
        <v>9837</v>
      </c>
      <c r="E312" s="44">
        <v>1537</v>
      </c>
      <c r="F312" s="80">
        <v>0.18518072289156626</v>
      </c>
    </row>
    <row r="313" spans="1:6">
      <c r="A313" s="69">
        <v>5418</v>
      </c>
      <c r="B313" s="79" t="s">
        <v>401</v>
      </c>
      <c r="C313" s="44">
        <v>3890</v>
      </c>
      <c r="D313" s="44">
        <v>3113</v>
      </c>
      <c r="E313" s="44">
        <v>-777</v>
      </c>
      <c r="F313" s="80">
        <v>-0.19974293059125964</v>
      </c>
    </row>
    <row r="314" spans="1:6">
      <c r="A314" s="69">
        <v>5419</v>
      </c>
      <c r="B314" s="79" t="s">
        <v>402</v>
      </c>
      <c r="C314" s="44">
        <v>1539</v>
      </c>
      <c r="D314" s="44">
        <v>2630</v>
      </c>
      <c r="E314" s="44">
        <v>1091</v>
      </c>
      <c r="F314" s="80">
        <v>0.70890188434048085</v>
      </c>
    </row>
    <row r="315" spans="1:6">
      <c r="A315" s="75">
        <v>55</v>
      </c>
      <c r="B315" s="76" t="s">
        <v>403</v>
      </c>
      <c r="C315" s="77">
        <v>18680</v>
      </c>
      <c r="D315" s="77">
        <v>21158</v>
      </c>
      <c r="E315" s="77">
        <v>2478</v>
      </c>
      <c r="F315" s="78">
        <v>0.13265524625267666</v>
      </c>
    </row>
    <row r="316" spans="1:6">
      <c r="A316" s="69">
        <v>551</v>
      </c>
      <c r="B316" s="79" t="s">
        <v>403</v>
      </c>
      <c r="C316" s="44">
        <v>18680</v>
      </c>
      <c r="D316" s="44">
        <v>21158</v>
      </c>
      <c r="E316" s="44">
        <v>2478</v>
      </c>
      <c r="F316" s="80">
        <v>0.13265524625267666</v>
      </c>
    </row>
    <row r="317" spans="1:6">
      <c r="A317" s="69">
        <v>5511</v>
      </c>
      <c r="B317" s="79" t="s">
        <v>403</v>
      </c>
      <c r="C317" s="44">
        <v>18680</v>
      </c>
      <c r="D317" s="44">
        <v>21158</v>
      </c>
      <c r="E317" s="44">
        <v>2478</v>
      </c>
      <c r="F317" s="80">
        <v>0.13265524625267666</v>
      </c>
    </row>
    <row r="318" spans="1:6">
      <c r="A318" s="75">
        <v>56</v>
      </c>
      <c r="B318" s="76" t="s">
        <v>404</v>
      </c>
      <c r="C318" s="77">
        <v>30374</v>
      </c>
      <c r="D318" s="77">
        <v>26112</v>
      </c>
      <c r="E318" s="77">
        <v>-4262</v>
      </c>
      <c r="F318" s="78">
        <v>-0.14031737670375979</v>
      </c>
    </row>
    <row r="319" spans="1:6">
      <c r="A319" s="69">
        <v>561</v>
      </c>
      <c r="B319" s="79" t="s">
        <v>405</v>
      </c>
      <c r="C319" s="44">
        <v>29676</v>
      </c>
      <c r="D319" s="44">
        <v>25348</v>
      </c>
      <c r="E319" s="44">
        <v>-4328</v>
      </c>
      <c r="F319" s="80">
        <v>-0.14584175764927887</v>
      </c>
    </row>
    <row r="320" spans="1:6">
      <c r="A320" s="69">
        <v>5611</v>
      </c>
      <c r="B320" s="79" t="s">
        <v>406</v>
      </c>
      <c r="C320" s="44">
        <v>1031</v>
      </c>
      <c r="D320" s="44">
        <v>1408</v>
      </c>
      <c r="E320" s="44">
        <v>377</v>
      </c>
      <c r="F320" s="80">
        <v>0.36566440349175555</v>
      </c>
    </row>
    <row r="321" spans="1:6">
      <c r="A321" s="69">
        <v>5612</v>
      </c>
      <c r="B321" s="79" t="s">
        <v>407</v>
      </c>
      <c r="C321" s="44">
        <v>296</v>
      </c>
      <c r="D321" s="44">
        <v>93</v>
      </c>
      <c r="E321" s="44">
        <v>-203</v>
      </c>
      <c r="F321" s="80">
        <v>-0.68581081081081086</v>
      </c>
    </row>
    <row r="322" spans="1:6">
      <c r="A322" s="69">
        <v>5613</v>
      </c>
      <c r="B322" s="79" t="s">
        <v>408</v>
      </c>
      <c r="C322" s="44">
        <v>13033</v>
      </c>
      <c r="D322" s="44">
        <v>9050</v>
      </c>
      <c r="E322" s="44">
        <v>-3983</v>
      </c>
      <c r="F322" s="80">
        <v>-0.30560883910074427</v>
      </c>
    </row>
    <row r="323" spans="1:6">
      <c r="A323" s="69">
        <v>5614</v>
      </c>
      <c r="B323" s="79" t="s">
        <v>409</v>
      </c>
      <c r="C323" s="44">
        <v>1411</v>
      </c>
      <c r="D323" s="44">
        <v>2020</v>
      </c>
      <c r="E323" s="44">
        <v>609</v>
      </c>
      <c r="F323" s="80">
        <v>0.43160878809355069</v>
      </c>
    </row>
    <row r="324" spans="1:6">
      <c r="A324" s="69">
        <v>5615</v>
      </c>
      <c r="B324" s="79" t="s">
        <v>410</v>
      </c>
      <c r="C324" s="44">
        <v>1547</v>
      </c>
      <c r="D324" s="44">
        <v>981</v>
      </c>
      <c r="E324" s="44">
        <v>-566</v>
      </c>
      <c r="F324" s="80">
        <v>-0.36586942469295408</v>
      </c>
    </row>
    <row r="325" spans="1:6">
      <c r="A325" s="69">
        <v>5616</v>
      </c>
      <c r="B325" s="79" t="s">
        <v>411</v>
      </c>
      <c r="C325" s="44">
        <v>3834</v>
      </c>
      <c r="D325" s="44">
        <v>2314</v>
      </c>
      <c r="E325" s="44">
        <v>-1520</v>
      </c>
      <c r="F325" s="80">
        <v>-0.39645279081898799</v>
      </c>
    </row>
    <row r="326" spans="1:6">
      <c r="A326" s="69">
        <v>5617</v>
      </c>
      <c r="B326" s="79" t="s">
        <v>412</v>
      </c>
      <c r="C326" s="44">
        <v>7681</v>
      </c>
      <c r="D326" s="44">
        <v>8968</v>
      </c>
      <c r="E326" s="44">
        <v>1287</v>
      </c>
      <c r="F326" s="80">
        <v>0.16755630777242547</v>
      </c>
    </row>
    <row r="327" spans="1:6">
      <c r="A327" s="69">
        <v>5619</v>
      </c>
      <c r="B327" s="79" t="s">
        <v>413</v>
      </c>
      <c r="C327" s="44">
        <v>844</v>
      </c>
      <c r="D327" s="44">
        <v>513</v>
      </c>
      <c r="E327" s="44">
        <v>-331</v>
      </c>
      <c r="F327" s="80">
        <v>-0.39218009478672988</v>
      </c>
    </row>
    <row r="328" spans="1:6">
      <c r="A328" s="69">
        <v>562</v>
      </c>
      <c r="B328" s="79" t="s">
        <v>414</v>
      </c>
      <c r="C328" s="44">
        <v>697</v>
      </c>
      <c r="D328" s="44">
        <v>764</v>
      </c>
      <c r="E328" s="44">
        <v>67</v>
      </c>
      <c r="F328" s="80">
        <v>9.6126255380200865E-2</v>
      </c>
    </row>
    <row r="329" spans="1:6">
      <c r="A329" s="69">
        <v>5621</v>
      </c>
      <c r="B329" s="79" t="s">
        <v>415</v>
      </c>
      <c r="C329" s="44">
        <v>206</v>
      </c>
      <c r="D329" s="44">
        <v>262</v>
      </c>
      <c r="E329" s="44">
        <v>56</v>
      </c>
      <c r="F329" s="80">
        <v>0.27184466019417475</v>
      </c>
    </row>
    <row r="330" spans="1:6">
      <c r="A330" s="69">
        <v>5622</v>
      </c>
      <c r="B330" s="79" t="s">
        <v>416</v>
      </c>
      <c r="C330" s="44">
        <v>225</v>
      </c>
      <c r="D330" s="44">
        <v>119</v>
      </c>
      <c r="E330" s="44">
        <v>-106</v>
      </c>
      <c r="F330" s="80">
        <v>-0.47111111111111109</v>
      </c>
    </row>
    <row r="331" spans="1:6">
      <c r="A331" s="69">
        <v>5629</v>
      </c>
      <c r="B331" s="79" t="s">
        <v>417</v>
      </c>
      <c r="C331" s="44">
        <v>266</v>
      </c>
      <c r="D331" s="44">
        <v>384</v>
      </c>
      <c r="E331" s="44">
        <v>118</v>
      </c>
      <c r="F331" s="80">
        <v>0.44360902255639095</v>
      </c>
    </row>
    <row r="332" spans="1:6">
      <c r="A332" s="73"/>
      <c r="B332" s="74" t="s">
        <v>80</v>
      </c>
      <c r="C332" s="71">
        <v>98108</v>
      </c>
      <c r="D332" s="71">
        <v>110669</v>
      </c>
      <c r="E332" s="71">
        <v>12561</v>
      </c>
      <c r="F332" s="72">
        <v>0.1280323724874628</v>
      </c>
    </row>
    <row r="333" spans="1:6">
      <c r="A333" s="75">
        <v>61</v>
      </c>
      <c r="B333" s="76" t="s">
        <v>94</v>
      </c>
      <c r="C333" s="77">
        <v>47992</v>
      </c>
      <c r="D333" s="77">
        <v>54255</v>
      </c>
      <c r="E333" s="77">
        <v>6263</v>
      </c>
      <c r="F333" s="78">
        <v>0.1305009168194699</v>
      </c>
    </row>
    <row r="334" spans="1:6">
      <c r="A334" s="69">
        <v>611</v>
      </c>
      <c r="B334" s="79" t="s">
        <v>94</v>
      </c>
      <c r="C334" s="44">
        <v>47992</v>
      </c>
      <c r="D334" s="44">
        <v>54255</v>
      </c>
      <c r="E334" s="44">
        <v>6263</v>
      </c>
      <c r="F334" s="80">
        <v>0.1305009168194699</v>
      </c>
    </row>
    <row r="335" spans="1:6">
      <c r="A335" s="69">
        <v>6111</v>
      </c>
      <c r="B335" s="79" t="s">
        <v>419</v>
      </c>
      <c r="C335" s="44">
        <v>31796</v>
      </c>
      <c r="D335" s="44">
        <v>36595</v>
      </c>
      <c r="E335" s="44">
        <v>4799</v>
      </c>
      <c r="F335" s="80">
        <v>0.15093093470876839</v>
      </c>
    </row>
    <row r="336" spans="1:6">
      <c r="A336" s="69">
        <v>6112</v>
      </c>
      <c r="B336" s="79" t="s">
        <v>420</v>
      </c>
      <c r="C336" s="44">
        <v>1308</v>
      </c>
      <c r="D336" s="44">
        <v>1316</v>
      </c>
      <c r="E336" s="44">
        <v>8</v>
      </c>
      <c r="F336" s="80">
        <v>6.1162079510703364E-3</v>
      </c>
    </row>
    <row r="337" spans="1:6">
      <c r="A337" s="69">
        <v>6113</v>
      </c>
      <c r="B337" s="79" t="s">
        <v>421</v>
      </c>
      <c r="C337" s="44">
        <v>11896</v>
      </c>
      <c r="D337" s="44">
        <v>12461</v>
      </c>
      <c r="E337" s="44">
        <v>565</v>
      </c>
      <c r="F337" s="80">
        <v>4.7494956287827843E-2</v>
      </c>
    </row>
    <row r="338" spans="1:6">
      <c r="A338" s="69">
        <v>6114</v>
      </c>
      <c r="B338" s="79" t="s">
        <v>422</v>
      </c>
      <c r="C338" s="44">
        <v>949</v>
      </c>
      <c r="D338" s="44">
        <v>677</v>
      </c>
      <c r="E338" s="44">
        <v>-272</v>
      </c>
      <c r="F338" s="80">
        <v>-0.28661749209694415</v>
      </c>
    </row>
    <row r="339" spans="1:6">
      <c r="A339" s="69">
        <v>6115</v>
      </c>
      <c r="B339" s="79" t="s">
        <v>423</v>
      </c>
      <c r="C339" s="44">
        <v>561</v>
      </c>
      <c r="D339" s="44">
        <v>492</v>
      </c>
      <c r="E339" s="44">
        <v>-69</v>
      </c>
      <c r="F339" s="80">
        <v>-0.12299465240641712</v>
      </c>
    </row>
    <row r="340" spans="1:6">
      <c r="A340" s="69">
        <v>6116</v>
      </c>
      <c r="B340" s="79" t="s">
        <v>424</v>
      </c>
      <c r="C340" s="44">
        <v>1345</v>
      </c>
      <c r="D340" s="44">
        <v>2221</v>
      </c>
      <c r="E340" s="44">
        <v>876</v>
      </c>
      <c r="F340" s="80">
        <v>0.6513011152416357</v>
      </c>
    </row>
    <row r="341" spans="1:6">
      <c r="A341" s="69">
        <v>6117</v>
      </c>
      <c r="B341" s="79" t="s">
        <v>425</v>
      </c>
      <c r="C341" s="44">
        <v>138</v>
      </c>
      <c r="D341" s="44">
        <v>494</v>
      </c>
      <c r="E341" s="44">
        <v>356</v>
      </c>
      <c r="F341" s="80">
        <v>2.5797101449275361</v>
      </c>
    </row>
    <row r="342" spans="1:6">
      <c r="A342" s="75">
        <v>62</v>
      </c>
      <c r="B342" s="76" t="s">
        <v>426</v>
      </c>
      <c r="C342" s="77">
        <v>50116</v>
      </c>
      <c r="D342" s="77">
        <v>56414</v>
      </c>
      <c r="E342" s="77">
        <v>6298</v>
      </c>
      <c r="F342" s="78">
        <v>0.12566844919786097</v>
      </c>
    </row>
    <row r="343" spans="1:6">
      <c r="A343" s="69">
        <v>621</v>
      </c>
      <c r="B343" s="79" t="s">
        <v>427</v>
      </c>
      <c r="C343" s="44">
        <v>18412</v>
      </c>
      <c r="D343" s="44">
        <v>21004</v>
      </c>
      <c r="E343" s="44">
        <v>2592</v>
      </c>
      <c r="F343" s="80">
        <v>0.14077775363893114</v>
      </c>
    </row>
    <row r="344" spans="1:6">
      <c r="A344" s="69">
        <v>6211</v>
      </c>
      <c r="B344" s="79" t="s">
        <v>428</v>
      </c>
      <c r="C344" s="44">
        <v>6572</v>
      </c>
      <c r="D344" s="44">
        <v>7136</v>
      </c>
      <c r="E344" s="44">
        <v>564</v>
      </c>
      <c r="F344" s="80">
        <v>8.5818624467437613E-2</v>
      </c>
    </row>
    <row r="345" spans="1:6">
      <c r="A345" s="69">
        <v>6212</v>
      </c>
      <c r="B345" s="79" t="s">
        <v>429</v>
      </c>
      <c r="C345" s="44">
        <v>3545</v>
      </c>
      <c r="D345" s="44">
        <v>4088</v>
      </c>
      <c r="E345" s="44">
        <v>543</v>
      </c>
      <c r="F345" s="80">
        <v>0.15317348377997178</v>
      </c>
    </row>
    <row r="346" spans="1:6">
      <c r="A346" s="69">
        <v>6213</v>
      </c>
      <c r="B346" s="79" t="s">
        <v>430</v>
      </c>
      <c r="C346" s="44">
        <v>1484</v>
      </c>
      <c r="D346" s="44">
        <v>2052</v>
      </c>
      <c r="E346" s="44">
        <v>568</v>
      </c>
      <c r="F346" s="80">
        <v>0.38274932614555257</v>
      </c>
    </row>
    <row r="347" spans="1:6">
      <c r="A347" s="69">
        <v>6214</v>
      </c>
      <c r="B347" s="79" t="s">
        <v>431</v>
      </c>
      <c r="C347" s="44">
        <v>2078</v>
      </c>
      <c r="D347" s="44">
        <v>1275</v>
      </c>
      <c r="E347" s="44">
        <v>-803</v>
      </c>
      <c r="F347" s="80">
        <v>-0.38642925890279117</v>
      </c>
    </row>
    <row r="348" spans="1:6">
      <c r="A348" s="69">
        <v>6215</v>
      </c>
      <c r="B348" s="79" t="s">
        <v>432</v>
      </c>
      <c r="C348" s="44">
        <v>526</v>
      </c>
      <c r="D348" s="44">
        <v>655</v>
      </c>
      <c r="E348" s="44">
        <v>129</v>
      </c>
      <c r="F348" s="80">
        <v>0.24524714828897337</v>
      </c>
    </row>
    <row r="349" spans="1:6">
      <c r="A349" s="69">
        <v>6216</v>
      </c>
      <c r="B349" s="79" t="s">
        <v>433</v>
      </c>
      <c r="C349" s="44">
        <v>2103</v>
      </c>
      <c r="D349" s="44">
        <v>3806</v>
      </c>
      <c r="E349" s="44">
        <v>1703</v>
      </c>
      <c r="F349" s="80">
        <v>0.80979553019495953</v>
      </c>
    </row>
    <row r="350" spans="1:6">
      <c r="A350" s="69">
        <v>6219</v>
      </c>
      <c r="B350" s="79" t="s">
        <v>434</v>
      </c>
      <c r="C350" s="44">
        <v>2104</v>
      </c>
      <c r="D350" s="44">
        <v>1991</v>
      </c>
      <c r="E350" s="44">
        <v>-113</v>
      </c>
      <c r="F350" s="80">
        <v>-5.3707224334600762E-2</v>
      </c>
    </row>
    <row r="351" spans="1:6">
      <c r="A351" s="69">
        <v>622</v>
      </c>
      <c r="B351" s="79" t="s">
        <v>435</v>
      </c>
      <c r="C351" s="44">
        <v>11639</v>
      </c>
      <c r="D351" s="44">
        <v>11423</v>
      </c>
      <c r="E351" s="44">
        <v>-216</v>
      </c>
      <c r="F351" s="80">
        <v>-1.8558295386201563E-2</v>
      </c>
    </row>
    <row r="352" spans="1:6">
      <c r="A352" s="69">
        <v>6221</v>
      </c>
      <c r="B352" s="79" t="s">
        <v>436</v>
      </c>
      <c r="C352" s="44">
        <v>10408</v>
      </c>
      <c r="D352" s="44">
        <v>10598</v>
      </c>
      <c r="E352" s="44">
        <v>190</v>
      </c>
      <c r="F352" s="80">
        <v>1.8255188316679476E-2</v>
      </c>
    </row>
    <row r="353" spans="1:6">
      <c r="A353" s="69">
        <v>6222</v>
      </c>
      <c r="B353" s="79" t="s">
        <v>437</v>
      </c>
      <c r="C353" s="44">
        <v>1169</v>
      </c>
      <c r="D353" s="44">
        <v>658</v>
      </c>
      <c r="E353" s="44">
        <v>-511</v>
      </c>
      <c r="F353" s="80">
        <v>-0.43712574850299402</v>
      </c>
    </row>
    <row r="354" spans="1:6">
      <c r="A354" s="69">
        <v>6223</v>
      </c>
      <c r="B354" s="79" t="s">
        <v>438</v>
      </c>
      <c r="C354" s="44">
        <v>0</v>
      </c>
      <c r="D354" s="44">
        <v>0</v>
      </c>
      <c r="E354" s="44">
        <v>0</v>
      </c>
      <c r="F354" s="80" t="e">
        <v>#DIV/0!</v>
      </c>
    </row>
    <row r="355" spans="1:6">
      <c r="A355" s="69">
        <v>623</v>
      </c>
      <c r="B355" s="79" t="s">
        <v>439</v>
      </c>
      <c r="C355" s="44">
        <v>11645</v>
      </c>
      <c r="D355" s="44">
        <v>13281</v>
      </c>
      <c r="E355" s="44">
        <v>1636</v>
      </c>
      <c r="F355" s="80">
        <v>0.14048948046371834</v>
      </c>
    </row>
    <row r="356" spans="1:6">
      <c r="A356" s="69">
        <v>6231</v>
      </c>
      <c r="B356" s="79" t="s">
        <v>440</v>
      </c>
      <c r="C356" s="44">
        <v>7308</v>
      </c>
      <c r="D356" s="44">
        <v>7944</v>
      </c>
      <c r="E356" s="44">
        <v>636</v>
      </c>
      <c r="F356" s="80">
        <v>8.7027914614121515E-2</v>
      </c>
    </row>
    <row r="357" spans="1:6">
      <c r="A357" s="69">
        <v>6232</v>
      </c>
      <c r="B357" s="79" t="s">
        <v>441</v>
      </c>
      <c r="C357" s="44">
        <v>1390</v>
      </c>
      <c r="D357" s="44">
        <v>2282</v>
      </c>
      <c r="E357" s="44">
        <v>892</v>
      </c>
      <c r="F357" s="80">
        <v>0.641726618705036</v>
      </c>
    </row>
    <row r="358" spans="1:6">
      <c r="A358" s="69">
        <v>6233</v>
      </c>
      <c r="B358" s="79" t="s">
        <v>442</v>
      </c>
      <c r="C358" s="44">
        <v>2277</v>
      </c>
      <c r="D358" s="44">
        <v>2569</v>
      </c>
      <c r="E358" s="44">
        <v>292</v>
      </c>
      <c r="F358" s="80">
        <v>0.1282389108476065</v>
      </c>
    </row>
    <row r="359" spans="1:6">
      <c r="A359" s="69">
        <v>6239</v>
      </c>
      <c r="B359" s="79" t="s">
        <v>443</v>
      </c>
      <c r="C359" s="44">
        <v>670</v>
      </c>
      <c r="D359" s="44">
        <v>487</v>
      </c>
      <c r="E359" s="44">
        <v>-183</v>
      </c>
      <c r="F359" s="80">
        <v>-0.27313432835820894</v>
      </c>
    </row>
    <row r="360" spans="1:6">
      <c r="A360" s="69">
        <v>624</v>
      </c>
      <c r="B360" s="79" t="s">
        <v>444</v>
      </c>
      <c r="C360" s="44">
        <v>8419</v>
      </c>
      <c r="D360" s="44">
        <v>10706</v>
      </c>
      <c r="E360" s="44">
        <v>2287</v>
      </c>
      <c r="F360" s="80">
        <v>0.27164746406936691</v>
      </c>
    </row>
    <row r="361" spans="1:6">
      <c r="A361" s="69">
        <v>6241</v>
      </c>
      <c r="B361" s="79" t="s">
        <v>445</v>
      </c>
      <c r="C361" s="44">
        <v>2576</v>
      </c>
      <c r="D361" s="44">
        <v>3688</v>
      </c>
      <c r="E361" s="44">
        <v>1112</v>
      </c>
      <c r="F361" s="80">
        <v>0.43167701863354035</v>
      </c>
    </row>
    <row r="362" spans="1:6">
      <c r="A362" s="69">
        <v>6242</v>
      </c>
      <c r="B362" s="79" t="s">
        <v>446</v>
      </c>
      <c r="C362" s="44">
        <v>245</v>
      </c>
      <c r="D362" s="44">
        <v>372</v>
      </c>
      <c r="E362" s="44">
        <v>127</v>
      </c>
      <c r="F362" s="80">
        <v>0.51836734693877551</v>
      </c>
    </row>
    <row r="363" spans="1:6">
      <c r="A363" s="69">
        <v>6243</v>
      </c>
      <c r="B363" s="79" t="s">
        <v>447</v>
      </c>
      <c r="C363" s="44">
        <v>768</v>
      </c>
      <c r="D363" s="44">
        <v>907</v>
      </c>
      <c r="E363" s="44">
        <v>139</v>
      </c>
      <c r="F363" s="80">
        <v>0.18098958333333334</v>
      </c>
    </row>
    <row r="364" spans="1:6">
      <c r="A364" s="69">
        <v>6244</v>
      </c>
      <c r="B364" s="79" t="s">
        <v>448</v>
      </c>
      <c r="C364" s="44">
        <v>4830</v>
      </c>
      <c r="D364" s="44">
        <v>5738</v>
      </c>
      <c r="E364" s="44">
        <v>908</v>
      </c>
      <c r="F364" s="80">
        <v>0.18799171842650103</v>
      </c>
    </row>
    <row r="365" spans="1:6">
      <c r="A365" s="73"/>
      <c r="B365" s="74" t="s">
        <v>507</v>
      </c>
      <c r="C365" s="71">
        <v>36024</v>
      </c>
      <c r="D365" s="71">
        <v>42506</v>
      </c>
      <c r="E365" s="71">
        <v>6482</v>
      </c>
      <c r="F365" s="72">
        <v>0.17993559848989563</v>
      </c>
    </row>
    <row r="366" spans="1:6">
      <c r="A366" s="75">
        <v>71</v>
      </c>
      <c r="B366" s="76" t="s">
        <v>450</v>
      </c>
      <c r="C366" s="77">
        <v>5957</v>
      </c>
      <c r="D366" s="77">
        <v>8416</v>
      </c>
      <c r="E366" s="77">
        <v>2459</v>
      </c>
      <c r="F366" s="78">
        <v>0.41279167366123887</v>
      </c>
    </row>
    <row r="367" spans="1:6">
      <c r="A367" s="69">
        <v>711</v>
      </c>
      <c r="B367" s="79" t="s">
        <v>451</v>
      </c>
      <c r="C367" s="44">
        <v>606</v>
      </c>
      <c r="D367" s="44">
        <v>2014</v>
      </c>
      <c r="E367" s="44">
        <v>1408</v>
      </c>
      <c r="F367" s="80">
        <v>2.3234323432343236</v>
      </c>
    </row>
    <row r="368" spans="1:6">
      <c r="A368" s="69">
        <v>7111</v>
      </c>
      <c r="B368" s="79" t="s">
        <v>452</v>
      </c>
      <c r="C368" s="44">
        <v>119</v>
      </c>
      <c r="D368" s="44">
        <v>70</v>
      </c>
      <c r="E368" s="44">
        <v>-49</v>
      </c>
      <c r="F368" s="80">
        <v>-0.41176470588235292</v>
      </c>
    </row>
    <row r="369" spans="1:6">
      <c r="A369" s="69">
        <v>7112</v>
      </c>
      <c r="B369" s="79" t="s">
        <v>453</v>
      </c>
      <c r="C369" s="44">
        <v>229</v>
      </c>
      <c r="D369" s="44">
        <v>439</v>
      </c>
      <c r="E369" s="44">
        <v>210</v>
      </c>
      <c r="F369" s="80">
        <v>0.91703056768558955</v>
      </c>
    </row>
    <row r="370" spans="1:6">
      <c r="A370" s="69">
        <v>7113</v>
      </c>
      <c r="B370" s="79" t="s">
        <v>454</v>
      </c>
      <c r="C370" s="44">
        <v>128</v>
      </c>
      <c r="D370" s="44">
        <v>1320</v>
      </c>
      <c r="E370" s="44">
        <v>1192</v>
      </c>
      <c r="F370" s="80">
        <v>9.3125</v>
      </c>
    </row>
    <row r="371" spans="1:6">
      <c r="A371" s="69">
        <v>7114</v>
      </c>
      <c r="B371" s="79" t="s">
        <v>455</v>
      </c>
      <c r="C371" s="44">
        <v>18</v>
      </c>
      <c r="D371" s="44">
        <v>19</v>
      </c>
      <c r="E371" s="44">
        <v>1</v>
      </c>
      <c r="F371" s="80">
        <v>5.5555555555555552E-2</v>
      </c>
    </row>
    <row r="372" spans="1:6">
      <c r="A372" s="69">
        <v>7115</v>
      </c>
      <c r="B372" s="79" t="s">
        <v>456</v>
      </c>
      <c r="C372" s="44">
        <v>112</v>
      </c>
      <c r="D372" s="44">
        <v>166</v>
      </c>
      <c r="E372" s="44">
        <v>54</v>
      </c>
      <c r="F372" s="80">
        <v>0.48214285714285715</v>
      </c>
    </row>
    <row r="373" spans="1:6">
      <c r="A373" s="69">
        <v>712</v>
      </c>
      <c r="B373" s="79" t="s">
        <v>457</v>
      </c>
      <c r="C373" s="44">
        <v>375</v>
      </c>
      <c r="D373" s="44">
        <v>457</v>
      </c>
      <c r="E373" s="44">
        <v>82</v>
      </c>
      <c r="F373" s="80">
        <v>0.21866666666666668</v>
      </c>
    </row>
    <row r="374" spans="1:6">
      <c r="A374" s="69">
        <v>7121</v>
      </c>
      <c r="B374" s="79" t="s">
        <v>457</v>
      </c>
      <c r="C374" s="44">
        <v>375</v>
      </c>
      <c r="D374" s="44">
        <v>457</v>
      </c>
      <c r="E374" s="44">
        <v>82</v>
      </c>
      <c r="F374" s="80">
        <v>0.21866666666666668</v>
      </c>
    </row>
    <row r="375" spans="1:6">
      <c r="A375" s="69">
        <v>713</v>
      </c>
      <c r="B375" s="79" t="s">
        <v>458</v>
      </c>
      <c r="C375" s="44">
        <v>4975</v>
      </c>
      <c r="D375" s="44">
        <v>5945</v>
      </c>
      <c r="E375" s="44">
        <v>970</v>
      </c>
      <c r="F375" s="80">
        <v>0.19497487437185929</v>
      </c>
    </row>
    <row r="376" spans="1:6">
      <c r="A376" s="69">
        <v>7131</v>
      </c>
      <c r="B376" s="79" t="s">
        <v>459</v>
      </c>
      <c r="C376" s="44">
        <v>56</v>
      </c>
      <c r="D376" s="44">
        <v>25</v>
      </c>
      <c r="E376" s="44">
        <v>-31</v>
      </c>
      <c r="F376" s="80">
        <v>-0.5535714285714286</v>
      </c>
    </row>
    <row r="377" spans="1:6">
      <c r="A377" s="69">
        <v>7139</v>
      </c>
      <c r="B377" s="79" t="s">
        <v>461</v>
      </c>
      <c r="C377" s="44">
        <v>4917</v>
      </c>
      <c r="D377" s="44">
        <v>5920</v>
      </c>
      <c r="E377" s="44">
        <v>1003</v>
      </c>
      <c r="F377" s="80">
        <v>0.20398617042912345</v>
      </c>
    </row>
    <row r="378" spans="1:6">
      <c r="A378" s="75">
        <v>72</v>
      </c>
      <c r="B378" s="76" t="s">
        <v>462</v>
      </c>
      <c r="C378" s="77">
        <v>30067</v>
      </c>
      <c r="D378" s="77">
        <v>34090</v>
      </c>
      <c r="E378" s="77">
        <v>4023</v>
      </c>
      <c r="F378" s="78">
        <v>0.13380117737053912</v>
      </c>
    </row>
    <row r="379" spans="1:6">
      <c r="A379" s="69">
        <v>721</v>
      </c>
      <c r="B379" s="79" t="s">
        <v>463</v>
      </c>
      <c r="C379" s="44">
        <v>4546</v>
      </c>
      <c r="D379" s="44">
        <v>3723</v>
      </c>
      <c r="E379" s="44">
        <v>-823</v>
      </c>
      <c r="F379" s="80">
        <v>-0.18103827540695117</v>
      </c>
    </row>
    <row r="380" spans="1:6">
      <c r="A380" s="69">
        <v>7211</v>
      </c>
      <c r="B380" s="79" t="s">
        <v>464</v>
      </c>
      <c r="C380" s="44">
        <v>4374</v>
      </c>
      <c r="D380" s="44">
        <v>3492</v>
      </c>
      <c r="E380" s="44">
        <v>-882</v>
      </c>
      <c r="F380" s="80">
        <v>-0.20164609053497942</v>
      </c>
    </row>
    <row r="381" spans="1:6">
      <c r="A381" s="69">
        <v>7212</v>
      </c>
      <c r="B381" s="79" t="s">
        <v>465</v>
      </c>
      <c r="C381" s="44">
        <v>58</v>
      </c>
      <c r="D381" s="44">
        <v>88</v>
      </c>
      <c r="E381" s="44">
        <v>30</v>
      </c>
      <c r="F381" s="80">
        <v>0.51724137931034486</v>
      </c>
    </row>
    <row r="382" spans="1:6">
      <c r="A382" s="69">
        <v>722</v>
      </c>
      <c r="B382" s="79" t="s">
        <v>467</v>
      </c>
      <c r="C382" s="44">
        <v>25521</v>
      </c>
      <c r="D382" s="44">
        <v>30367</v>
      </c>
      <c r="E382" s="44">
        <v>4846</v>
      </c>
      <c r="F382" s="80">
        <v>0.18988284158144272</v>
      </c>
    </row>
    <row r="383" spans="1:6">
      <c r="A383" s="69">
        <v>7221</v>
      </c>
      <c r="B383" s="79" t="s">
        <v>468</v>
      </c>
      <c r="C383" s="44">
        <v>13653</v>
      </c>
      <c r="D383" s="44">
        <v>15723</v>
      </c>
      <c r="E383" s="44">
        <v>2070</v>
      </c>
      <c r="F383" s="80">
        <v>0.15161502966381016</v>
      </c>
    </row>
    <row r="384" spans="1:6">
      <c r="A384" s="69">
        <v>7222</v>
      </c>
      <c r="B384" s="79" t="s">
        <v>469</v>
      </c>
      <c r="C384" s="44">
        <v>8493</v>
      </c>
      <c r="D384" s="44">
        <v>11030</v>
      </c>
      <c r="E384" s="44">
        <v>2537</v>
      </c>
      <c r="F384" s="80">
        <v>0.29871659013305074</v>
      </c>
    </row>
    <row r="385" spans="1:6">
      <c r="A385" s="69">
        <v>7223</v>
      </c>
      <c r="B385" s="79" t="s">
        <v>470</v>
      </c>
      <c r="C385" s="44">
        <v>2767</v>
      </c>
      <c r="D385" s="44">
        <v>3163</v>
      </c>
      <c r="E385" s="44">
        <v>396</v>
      </c>
      <c r="F385" s="80">
        <v>0.14311528731478135</v>
      </c>
    </row>
    <row r="386" spans="1:6">
      <c r="A386" s="69">
        <v>7224</v>
      </c>
      <c r="B386" s="79" t="s">
        <v>471</v>
      </c>
      <c r="C386" s="44">
        <v>608</v>
      </c>
      <c r="D386" s="44">
        <v>451</v>
      </c>
      <c r="E386" s="44">
        <v>-157</v>
      </c>
      <c r="F386" s="80">
        <v>-0.25822368421052633</v>
      </c>
    </row>
    <row r="387" spans="1:6">
      <c r="A387" s="73"/>
      <c r="B387" s="74" t="s">
        <v>85</v>
      </c>
      <c r="C387" s="71">
        <v>16883</v>
      </c>
      <c r="D387" s="71">
        <v>15787</v>
      </c>
      <c r="E387" s="71">
        <v>-1096</v>
      </c>
      <c r="F387" s="72">
        <v>-6.4917372504886578E-2</v>
      </c>
    </row>
    <row r="388" spans="1:6">
      <c r="A388" s="69">
        <v>81</v>
      </c>
      <c r="B388" s="79" t="s">
        <v>472</v>
      </c>
      <c r="C388" s="44">
        <v>16883</v>
      </c>
      <c r="D388" s="44">
        <v>15787</v>
      </c>
      <c r="E388" s="44">
        <v>-1096</v>
      </c>
      <c r="F388" s="80">
        <v>-6.4917372504886578E-2</v>
      </c>
    </row>
    <row r="389" spans="1:6">
      <c r="A389" s="69">
        <v>811</v>
      </c>
      <c r="B389" s="79" t="s">
        <v>473</v>
      </c>
      <c r="C389" s="44">
        <v>4571</v>
      </c>
      <c r="D389" s="44">
        <v>3381</v>
      </c>
      <c r="E389" s="44">
        <v>-1190</v>
      </c>
      <c r="F389" s="80">
        <v>-0.26033690658499237</v>
      </c>
    </row>
    <row r="390" spans="1:6">
      <c r="A390" s="69">
        <v>8111</v>
      </c>
      <c r="B390" s="79" t="s">
        <v>474</v>
      </c>
      <c r="C390" s="44">
        <v>2667</v>
      </c>
      <c r="D390" s="44">
        <v>2216</v>
      </c>
      <c r="E390" s="44">
        <v>-451</v>
      </c>
      <c r="F390" s="80">
        <v>-0.16910386201724784</v>
      </c>
    </row>
    <row r="391" spans="1:6">
      <c r="A391" s="69">
        <v>8112</v>
      </c>
      <c r="B391" s="79" t="s">
        <v>475</v>
      </c>
      <c r="C391" s="44">
        <v>1439</v>
      </c>
      <c r="D391" s="44">
        <v>628</v>
      </c>
      <c r="E391" s="44">
        <v>-811</v>
      </c>
      <c r="F391" s="80">
        <v>-0.5635858234885337</v>
      </c>
    </row>
    <row r="392" spans="1:6">
      <c r="A392" s="69">
        <v>8113</v>
      </c>
      <c r="B392" s="79" t="s">
        <v>476</v>
      </c>
      <c r="C392" s="44">
        <v>198</v>
      </c>
      <c r="D392" s="44">
        <v>250</v>
      </c>
      <c r="E392" s="44">
        <v>52</v>
      </c>
      <c r="F392" s="80">
        <v>0.26262626262626265</v>
      </c>
    </row>
    <row r="393" spans="1:6">
      <c r="A393" s="69">
        <v>8114</v>
      </c>
      <c r="B393" s="79" t="s">
        <v>477</v>
      </c>
      <c r="C393" s="44">
        <v>267</v>
      </c>
      <c r="D393" s="44">
        <v>288</v>
      </c>
      <c r="E393" s="44">
        <v>21</v>
      </c>
      <c r="F393" s="80">
        <v>7.8651685393258425E-2</v>
      </c>
    </row>
    <row r="394" spans="1:6">
      <c r="A394" s="69">
        <v>812</v>
      </c>
      <c r="B394" s="79" t="s">
        <v>478</v>
      </c>
      <c r="C394" s="44">
        <v>6180</v>
      </c>
      <c r="D394" s="44">
        <v>5519</v>
      </c>
      <c r="E394" s="44">
        <v>-661</v>
      </c>
      <c r="F394" s="80">
        <v>-0.106957928802589</v>
      </c>
    </row>
    <row r="395" spans="1:6">
      <c r="A395" s="69">
        <v>8121</v>
      </c>
      <c r="B395" s="79" t="s">
        <v>479</v>
      </c>
      <c r="C395" s="44">
        <v>3468</v>
      </c>
      <c r="D395" s="44">
        <v>3762</v>
      </c>
      <c r="E395" s="44">
        <v>294</v>
      </c>
      <c r="F395" s="80">
        <v>8.4775086505190306E-2</v>
      </c>
    </row>
    <row r="396" spans="1:6">
      <c r="A396" s="69">
        <v>8122</v>
      </c>
      <c r="B396" s="79" t="s">
        <v>480</v>
      </c>
      <c r="C396" s="44">
        <v>270</v>
      </c>
      <c r="D396" s="44">
        <v>296</v>
      </c>
      <c r="E396" s="44">
        <v>26</v>
      </c>
      <c r="F396" s="80">
        <v>9.6296296296296297E-2</v>
      </c>
    </row>
    <row r="397" spans="1:6">
      <c r="A397" s="69">
        <v>8123</v>
      </c>
      <c r="B397" s="79" t="s">
        <v>481</v>
      </c>
      <c r="C397" s="44">
        <v>1474</v>
      </c>
      <c r="D397" s="44">
        <v>845</v>
      </c>
      <c r="E397" s="44">
        <v>-629</v>
      </c>
      <c r="F397" s="80">
        <v>-0.42672998643147897</v>
      </c>
    </row>
    <row r="398" spans="1:6">
      <c r="A398" s="69">
        <v>8129</v>
      </c>
      <c r="B398" s="79" t="s">
        <v>482</v>
      </c>
      <c r="C398" s="44">
        <v>967</v>
      </c>
      <c r="D398" s="44">
        <v>616</v>
      </c>
      <c r="E398" s="44">
        <v>-351</v>
      </c>
      <c r="F398" s="80">
        <v>-0.36297828335056875</v>
      </c>
    </row>
    <row r="399" spans="1:6">
      <c r="A399" s="69">
        <v>813</v>
      </c>
      <c r="B399" s="79" t="s">
        <v>483</v>
      </c>
      <c r="C399" s="44">
        <v>3394</v>
      </c>
      <c r="D399" s="44">
        <v>3750</v>
      </c>
      <c r="E399" s="44">
        <v>356</v>
      </c>
      <c r="F399" s="80">
        <v>0.10489098408956983</v>
      </c>
    </row>
    <row r="400" spans="1:6">
      <c r="A400" s="69">
        <v>8131</v>
      </c>
      <c r="B400" s="79" t="s">
        <v>484</v>
      </c>
      <c r="C400" s="44">
        <v>60</v>
      </c>
      <c r="D400" s="44">
        <v>141</v>
      </c>
      <c r="E400" s="44">
        <v>81</v>
      </c>
      <c r="F400" s="80">
        <v>1.35</v>
      </c>
    </row>
    <row r="401" spans="1:6">
      <c r="A401" s="69">
        <v>8132</v>
      </c>
      <c r="B401" s="79" t="s">
        <v>485</v>
      </c>
      <c r="C401" s="44">
        <v>436</v>
      </c>
      <c r="D401" s="44">
        <v>544</v>
      </c>
      <c r="E401" s="44">
        <v>108</v>
      </c>
      <c r="F401" s="80">
        <v>0.24770642201834864</v>
      </c>
    </row>
    <row r="402" spans="1:6">
      <c r="A402" s="69">
        <v>8133</v>
      </c>
      <c r="B402" s="79" t="s">
        <v>486</v>
      </c>
      <c r="C402" s="44">
        <v>674</v>
      </c>
      <c r="D402" s="44">
        <v>740</v>
      </c>
      <c r="E402" s="44">
        <v>66</v>
      </c>
      <c r="F402" s="80">
        <v>9.7922848664688422E-2</v>
      </c>
    </row>
    <row r="403" spans="1:6">
      <c r="A403" s="69">
        <v>8134</v>
      </c>
      <c r="B403" s="79" t="s">
        <v>487</v>
      </c>
      <c r="C403" s="44">
        <v>1126</v>
      </c>
      <c r="D403" s="44">
        <v>1252</v>
      </c>
      <c r="E403" s="44">
        <v>126</v>
      </c>
      <c r="F403" s="80">
        <v>0.11190053285968028</v>
      </c>
    </row>
    <row r="404" spans="1:6">
      <c r="A404" s="69">
        <v>8139</v>
      </c>
      <c r="B404" s="79" t="s">
        <v>488</v>
      </c>
      <c r="C404" s="44">
        <v>1098</v>
      </c>
      <c r="D404" s="44">
        <v>1072</v>
      </c>
      <c r="E404" s="44">
        <v>-26</v>
      </c>
      <c r="F404" s="80">
        <v>-2.3679417122040074E-2</v>
      </c>
    </row>
    <row r="405" spans="1:6">
      <c r="A405" s="69">
        <v>814</v>
      </c>
      <c r="B405" s="79" t="s">
        <v>489</v>
      </c>
      <c r="C405" s="44">
        <v>2739</v>
      </c>
      <c r="D405" s="44">
        <v>3136</v>
      </c>
      <c r="E405" s="44">
        <v>397</v>
      </c>
      <c r="F405" s="80">
        <v>0.14494341000365096</v>
      </c>
    </row>
    <row r="406" spans="1:6">
      <c r="A406" s="69">
        <v>8141</v>
      </c>
      <c r="B406" s="79" t="s">
        <v>489</v>
      </c>
      <c r="C406" s="44">
        <v>2739</v>
      </c>
      <c r="D406" s="44">
        <v>3136</v>
      </c>
      <c r="E406" s="44">
        <v>397</v>
      </c>
      <c r="F406" s="80">
        <v>0.14494341000365096</v>
      </c>
    </row>
    <row r="407" spans="1:6">
      <c r="A407" s="73"/>
      <c r="B407" s="74" t="s">
        <v>490</v>
      </c>
      <c r="C407" s="71">
        <v>14234</v>
      </c>
      <c r="D407" s="71">
        <v>14200</v>
      </c>
      <c r="E407" s="71">
        <v>-34</v>
      </c>
      <c r="F407" s="72">
        <v>-2.38864690178446E-3</v>
      </c>
    </row>
    <row r="408" spans="1:6">
      <c r="A408" s="69">
        <v>92</v>
      </c>
      <c r="B408" s="79" t="s">
        <v>490</v>
      </c>
      <c r="C408" s="44">
        <v>14234</v>
      </c>
      <c r="D408" s="44">
        <v>14200</v>
      </c>
      <c r="E408" s="44">
        <v>-34</v>
      </c>
      <c r="F408" s="80">
        <v>-2.38864690178446E-3</v>
      </c>
    </row>
    <row r="409" spans="1:6">
      <c r="A409" s="69">
        <v>921</v>
      </c>
      <c r="B409" s="79" t="s">
        <v>491</v>
      </c>
      <c r="C409" s="44">
        <v>2944</v>
      </c>
      <c r="D409" s="44">
        <v>3249</v>
      </c>
      <c r="E409" s="44">
        <v>305</v>
      </c>
      <c r="F409" s="80">
        <v>0.10360054347826086</v>
      </c>
    </row>
    <row r="410" spans="1:6">
      <c r="A410" s="69">
        <v>9211</v>
      </c>
      <c r="B410" s="79" t="s">
        <v>491</v>
      </c>
      <c r="C410" s="44">
        <v>2944</v>
      </c>
      <c r="D410" s="44">
        <v>3249</v>
      </c>
      <c r="E410" s="44">
        <v>305</v>
      </c>
      <c r="F410" s="80">
        <v>0.10360054347826086</v>
      </c>
    </row>
    <row r="411" spans="1:6">
      <c r="A411" s="69">
        <v>922</v>
      </c>
      <c r="B411" s="79" t="s">
        <v>492</v>
      </c>
      <c r="C411" s="44">
        <v>8367</v>
      </c>
      <c r="D411" s="44">
        <v>8382</v>
      </c>
      <c r="E411" s="44">
        <v>15</v>
      </c>
      <c r="F411" s="80">
        <v>1.7927572606669057E-3</v>
      </c>
    </row>
    <row r="412" spans="1:6">
      <c r="A412" s="69">
        <v>9221</v>
      </c>
      <c r="B412" s="79" t="s">
        <v>492</v>
      </c>
      <c r="C412" s="44">
        <v>8367</v>
      </c>
      <c r="D412" s="44">
        <v>8382</v>
      </c>
      <c r="E412" s="44">
        <v>15</v>
      </c>
      <c r="F412" s="80">
        <v>1.7927572606669057E-3</v>
      </c>
    </row>
    <row r="413" spans="1:6">
      <c r="A413" s="69">
        <v>923</v>
      </c>
      <c r="B413" s="79" t="s">
        <v>493</v>
      </c>
      <c r="C413" s="44">
        <v>306</v>
      </c>
      <c r="D413" s="44">
        <v>310</v>
      </c>
      <c r="E413" s="44">
        <v>4</v>
      </c>
      <c r="F413" s="80">
        <v>1.3071895424836602E-2</v>
      </c>
    </row>
    <row r="414" spans="1:6">
      <c r="A414" s="69">
        <v>9231</v>
      </c>
      <c r="B414" s="79" t="s">
        <v>493</v>
      </c>
      <c r="C414" s="44">
        <v>306</v>
      </c>
      <c r="D414" s="44">
        <v>310</v>
      </c>
      <c r="E414" s="44">
        <v>4</v>
      </c>
      <c r="F414" s="80">
        <v>1.3071895424836602E-2</v>
      </c>
    </row>
    <row r="415" spans="1:6">
      <c r="A415" s="69">
        <v>924</v>
      </c>
      <c r="B415" s="79" t="s">
        <v>494</v>
      </c>
      <c r="C415" s="44">
        <v>213</v>
      </c>
      <c r="D415" s="44">
        <v>112</v>
      </c>
      <c r="E415" s="44">
        <v>-101</v>
      </c>
      <c r="F415" s="80">
        <v>-0.47417840375586856</v>
      </c>
    </row>
    <row r="416" spans="1:6">
      <c r="A416" s="69">
        <v>9241</v>
      </c>
      <c r="B416" s="79" t="s">
        <v>494</v>
      </c>
      <c r="C416" s="44">
        <v>213</v>
      </c>
      <c r="D416" s="44">
        <v>112</v>
      </c>
      <c r="E416" s="44">
        <v>-101</v>
      </c>
      <c r="F416" s="80">
        <v>-0.47417840375586856</v>
      </c>
    </row>
    <row r="417" spans="1:6">
      <c r="A417" s="69">
        <v>925</v>
      </c>
      <c r="B417" s="79" t="s">
        <v>495</v>
      </c>
      <c r="C417" s="44">
        <v>313</v>
      </c>
      <c r="D417" s="44">
        <v>318</v>
      </c>
      <c r="E417" s="44">
        <v>5</v>
      </c>
      <c r="F417" s="80">
        <v>1.5974440894568689E-2</v>
      </c>
    </row>
    <row r="418" spans="1:6">
      <c r="A418" s="69">
        <v>9251</v>
      </c>
      <c r="B418" s="79" t="s">
        <v>495</v>
      </c>
      <c r="C418" s="44">
        <v>313</v>
      </c>
      <c r="D418" s="44">
        <v>318</v>
      </c>
      <c r="E418" s="44">
        <v>5</v>
      </c>
      <c r="F418" s="80">
        <v>1.5974440894568689E-2</v>
      </c>
    </row>
    <row r="419" spans="1:6">
      <c r="A419" s="69">
        <v>926</v>
      </c>
      <c r="B419" s="79" t="s">
        <v>496</v>
      </c>
      <c r="C419" s="44">
        <v>154</v>
      </c>
      <c r="D419" s="44">
        <v>147</v>
      </c>
      <c r="E419" s="44">
        <v>-7</v>
      </c>
      <c r="F419" s="80">
        <v>-4.5454545454545456E-2</v>
      </c>
    </row>
    <row r="420" spans="1:6">
      <c r="A420" s="69">
        <v>9261</v>
      </c>
      <c r="B420" s="79" t="s">
        <v>496</v>
      </c>
      <c r="C420" s="44">
        <v>154</v>
      </c>
      <c r="D420" s="44">
        <v>147</v>
      </c>
      <c r="E420" s="44">
        <v>-7</v>
      </c>
      <c r="F420" s="80">
        <v>-4.5454545454545456E-2</v>
      </c>
    </row>
    <row r="421" spans="1:6">
      <c r="A421" s="69">
        <v>928</v>
      </c>
      <c r="B421" s="79" t="s">
        <v>497</v>
      </c>
      <c r="C421" s="44">
        <v>1937</v>
      </c>
      <c r="D421" s="44">
        <v>1681</v>
      </c>
      <c r="E421" s="44">
        <v>-256</v>
      </c>
      <c r="F421" s="80">
        <v>-0.13216313887454828</v>
      </c>
    </row>
    <row r="422" spans="1:6">
      <c r="A422" s="69">
        <v>9281</v>
      </c>
      <c r="B422" s="79" t="s">
        <v>497</v>
      </c>
      <c r="C422" s="44">
        <v>1937</v>
      </c>
      <c r="D422" s="44">
        <v>1681</v>
      </c>
      <c r="E422" s="44">
        <v>-256</v>
      </c>
      <c r="F422" s="80">
        <v>-0.13216313887454828</v>
      </c>
    </row>
    <row r="424" spans="1:6">
      <c r="A424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424"/>
  <sheetViews>
    <sheetView view="pageBreakPreview" zoomScale="115" zoomScaleNormal="100" zoomScaleSheetLayoutView="115" workbookViewId="0"/>
  </sheetViews>
  <sheetFormatPr defaultColWidth="8.85546875" defaultRowHeight="15"/>
  <cols>
    <col min="1" max="1" width="7" customWidth="1"/>
    <col min="2" max="2" width="43.14062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508</v>
      </c>
    </row>
    <row r="2" spans="1:6">
      <c r="A2" t="s">
        <v>918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535404</v>
      </c>
      <c r="D5" s="40">
        <v>517613</v>
      </c>
      <c r="E5" s="39">
        <v>-17791</v>
      </c>
      <c r="F5" s="41">
        <v>-3.3229112968898251E-2</v>
      </c>
    </row>
    <row r="6" spans="1:6">
      <c r="A6" s="42"/>
      <c r="B6" s="43" t="s">
        <v>64</v>
      </c>
      <c r="C6" s="44">
        <v>83584</v>
      </c>
      <c r="D6" s="45">
        <v>70344</v>
      </c>
      <c r="E6" s="44">
        <v>-13240</v>
      </c>
      <c r="F6" s="46">
        <v>-0.15840352220520673</v>
      </c>
    </row>
    <row r="7" spans="1:6">
      <c r="A7" s="47" t="s">
        <v>65</v>
      </c>
      <c r="B7" s="48" t="s">
        <v>66</v>
      </c>
      <c r="C7" s="49">
        <v>1079</v>
      </c>
      <c r="D7" s="50">
        <v>1019</v>
      </c>
      <c r="E7" s="49">
        <v>-60</v>
      </c>
      <c r="F7" s="51">
        <v>-5.5607043558850787E-2</v>
      </c>
    </row>
    <row r="8" spans="1:6">
      <c r="A8" s="52">
        <v>23</v>
      </c>
      <c r="B8" s="53" t="s">
        <v>67</v>
      </c>
      <c r="C8" s="44">
        <v>25279</v>
      </c>
      <c r="D8" s="45">
        <v>19887</v>
      </c>
      <c r="E8" s="44">
        <v>-5392</v>
      </c>
      <c r="F8" s="46">
        <v>-0.21329957672376282</v>
      </c>
    </row>
    <row r="9" spans="1:6">
      <c r="A9" s="54" t="s">
        <v>69</v>
      </c>
      <c r="B9" s="55" t="s">
        <v>68</v>
      </c>
      <c r="C9" s="56">
        <v>57226</v>
      </c>
      <c r="D9" s="22">
        <v>49438</v>
      </c>
      <c r="E9" s="56">
        <v>-7788</v>
      </c>
      <c r="F9" s="57">
        <v>-0.13609198616013701</v>
      </c>
    </row>
    <row r="10" spans="1:6">
      <c r="A10" s="54"/>
      <c r="B10" s="58" t="s">
        <v>71</v>
      </c>
      <c r="C10" s="56">
        <v>44132</v>
      </c>
      <c r="D10" s="22">
        <v>36792</v>
      </c>
      <c r="E10" s="56">
        <v>-7340</v>
      </c>
      <c r="F10" s="57">
        <v>-0.16631922414574457</v>
      </c>
    </row>
    <row r="11" spans="1:6">
      <c r="A11" s="59"/>
      <c r="B11" s="60" t="s">
        <v>73</v>
      </c>
      <c r="C11" s="61">
        <v>13094</v>
      </c>
      <c r="D11" s="23">
        <v>12646</v>
      </c>
      <c r="E11" s="61">
        <v>-448</v>
      </c>
      <c r="F11" s="62">
        <v>-3.4214143882694364E-2</v>
      </c>
    </row>
    <row r="12" spans="1:6">
      <c r="A12" s="63"/>
      <c r="B12" s="64" t="s">
        <v>74</v>
      </c>
      <c r="C12" s="56">
        <v>451820</v>
      </c>
      <c r="D12" s="22">
        <v>447268</v>
      </c>
      <c r="E12" s="56">
        <v>-4552</v>
      </c>
      <c r="F12" s="57">
        <v>-1.0074808552078261E-2</v>
      </c>
    </row>
    <row r="13" spans="1:6">
      <c r="A13" s="65"/>
      <c r="B13" s="66" t="s">
        <v>76</v>
      </c>
      <c r="C13" s="39">
        <v>99040</v>
      </c>
      <c r="D13" s="40">
        <v>93303</v>
      </c>
      <c r="E13" s="39">
        <v>-5737</v>
      </c>
      <c r="F13" s="41">
        <v>-5.7926090468497574E-2</v>
      </c>
    </row>
    <row r="14" spans="1:6">
      <c r="A14" s="54">
        <v>22</v>
      </c>
      <c r="B14" s="58" t="s">
        <v>78</v>
      </c>
      <c r="C14" s="56">
        <v>1027</v>
      </c>
      <c r="D14" s="22">
        <v>1094</v>
      </c>
      <c r="E14" s="56">
        <v>67</v>
      </c>
      <c r="F14" s="57">
        <v>6.523855890944498E-2</v>
      </c>
    </row>
    <row r="15" spans="1:6">
      <c r="A15" s="54">
        <v>42</v>
      </c>
      <c r="B15" s="58" t="s">
        <v>70</v>
      </c>
      <c r="C15" s="56">
        <v>30632</v>
      </c>
      <c r="D15" s="22">
        <v>27594</v>
      </c>
      <c r="E15" s="56">
        <v>-3038</v>
      </c>
      <c r="F15" s="57">
        <v>-9.9177330895795252E-2</v>
      </c>
    </row>
    <row r="16" spans="1:6">
      <c r="A16" s="54" t="s">
        <v>81</v>
      </c>
      <c r="B16" s="58" t="s">
        <v>72</v>
      </c>
      <c r="C16" s="56">
        <v>57956</v>
      </c>
      <c r="D16" s="22">
        <v>55175</v>
      </c>
      <c r="E16" s="56">
        <v>-2781</v>
      </c>
      <c r="F16" s="57">
        <v>-4.798467803161019E-2</v>
      </c>
    </row>
    <row r="17" spans="1:6">
      <c r="A17" s="59" t="s">
        <v>83</v>
      </c>
      <c r="B17" s="60" t="s">
        <v>84</v>
      </c>
      <c r="C17" s="61">
        <v>9424</v>
      </c>
      <c r="D17" s="23">
        <v>9441</v>
      </c>
      <c r="E17" s="61">
        <v>17</v>
      </c>
      <c r="F17" s="62">
        <v>1.8039049235993208E-3</v>
      </c>
    </row>
    <row r="18" spans="1:6">
      <c r="A18" s="54">
        <v>51</v>
      </c>
      <c r="B18" s="55" t="s">
        <v>75</v>
      </c>
      <c r="C18" s="56">
        <v>24490</v>
      </c>
      <c r="D18" s="22">
        <v>22904</v>
      </c>
      <c r="E18" s="56">
        <v>-1586</v>
      </c>
      <c r="F18" s="57">
        <v>-6.4761126990608417E-2</v>
      </c>
    </row>
    <row r="19" spans="1:6">
      <c r="A19" s="65"/>
      <c r="B19" s="66" t="s">
        <v>77</v>
      </c>
      <c r="C19" s="39">
        <v>29743</v>
      </c>
      <c r="D19" s="40">
        <v>27017</v>
      </c>
      <c r="E19" s="39">
        <v>-2726</v>
      </c>
      <c r="F19" s="41">
        <v>-9.1651817234307237E-2</v>
      </c>
    </row>
    <row r="20" spans="1:6">
      <c r="A20" s="54">
        <v>52</v>
      </c>
      <c r="B20" s="58" t="s">
        <v>87</v>
      </c>
      <c r="C20" s="56">
        <v>22369</v>
      </c>
      <c r="D20" s="22">
        <v>20319</v>
      </c>
      <c r="E20" s="56">
        <v>-2050</v>
      </c>
      <c r="F20" s="57">
        <v>-9.1644686843399353E-2</v>
      </c>
    </row>
    <row r="21" spans="1:6">
      <c r="A21" s="59">
        <v>53</v>
      </c>
      <c r="B21" s="60" t="s">
        <v>88</v>
      </c>
      <c r="C21" s="61">
        <v>7374</v>
      </c>
      <c r="D21" s="23">
        <v>6699</v>
      </c>
      <c r="E21" s="61">
        <v>-675</v>
      </c>
      <c r="F21" s="62">
        <v>-9.1537835638730677E-2</v>
      </c>
    </row>
    <row r="22" spans="1:6">
      <c r="A22" s="54"/>
      <c r="B22" s="55" t="s">
        <v>89</v>
      </c>
      <c r="C22" s="56">
        <v>112395</v>
      </c>
      <c r="D22" s="22">
        <v>112363</v>
      </c>
      <c r="E22" s="56">
        <v>-32</v>
      </c>
      <c r="F22" s="57">
        <v>-2.8471017394012188E-4</v>
      </c>
    </row>
    <row r="23" spans="1:6">
      <c r="A23" s="54">
        <v>54</v>
      </c>
      <c r="B23" s="58" t="s">
        <v>90</v>
      </c>
      <c r="C23" s="56">
        <v>62820</v>
      </c>
      <c r="D23" s="22">
        <v>66256</v>
      </c>
      <c r="E23" s="56">
        <v>3436</v>
      </c>
      <c r="F23" s="57">
        <v>5.4695956701687358E-2</v>
      </c>
    </row>
    <row r="24" spans="1:6">
      <c r="A24" s="54">
        <v>55</v>
      </c>
      <c r="B24" s="58" t="s">
        <v>91</v>
      </c>
      <c r="C24" s="56">
        <v>21109</v>
      </c>
      <c r="D24" s="22">
        <v>21081</v>
      </c>
      <c r="E24" s="56">
        <v>-28</v>
      </c>
      <c r="F24" s="57">
        <v>-1.3264484343171159E-3</v>
      </c>
    </row>
    <row r="25" spans="1:6">
      <c r="A25" s="54">
        <v>56</v>
      </c>
      <c r="B25" s="58" t="s">
        <v>92</v>
      </c>
      <c r="C25" s="56">
        <v>28466</v>
      </c>
      <c r="D25" s="22">
        <v>25026</v>
      </c>
      <c r="E25" s="56">
        <v>-3440</v>
      </c>
      <c r="F25" s="57">
        <v>-0.12084592145015106</v>
      </c>
    </row>
    <row r="26" spans="1:6">
      <c r="A26" s="65"/>
      <c r="B26" s="66" t="s">
        <v>93</v>
      </c>
      <c r="C26" s="39">
        <v>110158</v>
      </c>
      <c r="D26" s="40">
        <v>116166</v>
      </c>
      <c r="E26" s="39">
        <v>6008</v>
      </c>
      <c r="F26" s="41">
        <v>5.4539842771292146E-2</v>
      </c>
    </row>
    <row r="27" spans="1:6">
      <c r="A27" s="54">
        <v>61</v>
      </c>
      <c r="B27" s="58" t="s">
        <v>94</v>
      </c>
      <c r="C27" s="56">
        <v>53807</v>
      </c>
      <c r="D27" s="22">
        <v>56910</v>
      </c>
      <c r="E27" s="56">
        <v>3103</v>
      </c>
      <c r="F27" s="57">
        <v>5.766907651420819E-2</v>
      </c>
    </row>
    <row r="28" spans="1:6">
      <c r="A28" s="59">
        <v>62</v>
      </c>
      <c r="B28" s="60" t="s">
        <v>95</v>
      </c>
      <c r="C28" s="61">
        <v>56350</v>
      </c>
      <c r="D28" s="23">
        <v>59257</v>
      </c>
      <c r="E28" s="61">
        <v>2907</v>
      </c>
      <c r="F28" s="62">
        <v>5.1588287488908605E-2</v>
      </c>
    </row>
    <row r="29" spans="1:6">
      <c r="A29" s="54"/>
      <c r="B29" s="55" t="s">
        <v>82</v>
      </c>
      <c r="C29" s="56">
        <v>45346</v>
      </c>
      <c r="D29" s="22">
        <v>44726</v>
      </c>
      <c r="E29" s="56">
        <v>-620</v>
      </c>
      <c r="F29" s="57">
        <v>-1.3672650288889868E-2</v>
      </c>
    </row>
    <row r="30" spans="1:6">
      <c r="A30" s="54">
        <v>71</v>
      </c>
      <c r="B30" s="58" t="s">
        <v>96</v>
      </c>
      <c r="C30" s="56">
        <v>9846</v>
      </c>
      <c r="D30" s="22">
        <v>10294</v>
      </c>
      <c r="E30" s="56">
        <v>448</v>
      </c>
      <c r="F30" s="57">
        <v>4.5500710948608573E-2</v>
      </c>
    </row>
    <row r="31" spans="1:6">
      <c r="A31" s="54">
        <v>72</v>
      </c>
      <c r="B31" s="58" t="s">
        <v>97</v>
      </c>
      <c r="C31" s="56">
        <v>35500</v>
      </c>
      <c r="D31" s="22">
        <v>34432</v>
      </c>
      <c r="E31" s="56">
        <v>-1068</v>
      </c>
      <c r="F31" s="57">
        <v>-3.008450704225352E-2</v>
      </c>
    </row>
    <row r="32" spans="1:6">
      <c r="A32" s="52">
        <v>82</v>
      </c>
      <c r="B32" s="53" t="s">
        <v>98</v>
      </c>
      <c r="C32" s="44">
        <v>16358</v>
      </c>
      <c r="D32" s="45">
        <v>15842</v>
      </c>
      <c r="E32" s="44">
        <v>-516</v>
      </c>
      <c r="F32" s="46">
        <v>-3.1544198557280842E-2</v>
      </c>
    </row>
    <row r="33" spans="1:6">
      <c r="A33" s="59">
        <v>92</v>
      </c>
      <c r="B33" s="67" t="s">
        <v>86</v>
      </c>
      <c r="C33" s="61">
        <v>14290</v>
      </c>
      <c r="D33" s="23">
        <v>14947</v>
      </c>
      <c r="E33" s="61">
        <v>657</v>
      </c>
      <c r="F33" s="62">
        <v>4.5976207137858639E-2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535404</v>
      </c>
      <c r="D39" s="71">
        <v>517613</v>
      </c>
      <c r="E39" s="71">
        <v>-17791</v>
      </c>
      <c r="F39" s="72">
        <v>-3.3229112968898251E-2</v>
      </c>
    </row>
    <row r="40" spans="1:6">
      <c r="A40" s="69"/>
      <c r="B40" s="70" t="s">
        <v>64</v>
      </c>
      <c r="C40" s="71">
        <v>83584</v>
      </c>
      <c r="D40" s="71">
        <v>70344</v>
      </c>
      <c r="E40" s="71">
        <v>-13240</v>
      </c>
      <c r="F40" s="72">
        <v>-0.15840352220520673</v>
      </c>
    </row>
    <row r="41" spans="1:6">
      <c r="A41" s="73"/>
      <c r="B41" s="74" t="s">
        <v>505</v>
      </c>
      <c r="C41" s="71">
        <v>1079</v>
      </c>
      <c r="D41" s="71">
        <v>1019</v>
      </c>
      <c r="E41" s="71">
        <v>-60</v>
      </c>
      <c r="F41" s="72">
        <v>-5.5607043558850787E-2</v>
      </c>
    </row>
    <row r="42" spans="1:6">
      <c r="A42" s="75">
        <v>11</v>
      </c>
      <c r="B42" s="76" t="s">
        <v>103</v>
      </c>
      <c r="C42" s="77">
        <v>856</v>
      </c>
      <c r="D42" s="77">
        <v>845</v>
      </c>
      <c r="E42" s="77">
        <v>-11</v>
      </c>
      <c r="F42" s="78">
        <v>-1.2850467289719626E-2</v>
      </c>
    </row>
    <row r="43" spans="1:6">
      <c r="A43" s="69">
        <v>111</v>
      </c>
      <c r="B43" s="79" t="s">
        <v>104</v>
      </c>
      <c r="C43" s="44">
        <v>686</v>
      </c>
      <c r="D43" s="44">
        <v>699</v>
      </c>
      <c r="E43" s="44">
        <v>13</v>
      </c>
      <c r="F43" s="80">
        <v>1.8950437317784258E-2</v>
      </c>
    </row>
    <row r="44" spans="1:6">
      <c r="A44" s="69">
        <v>1112</v>
      </c>
      <c r="B44" s="79" t="s">
        <v>105</v>
      </c>
      <c r="C44" s="44">
        <v>47</v>
      </c>
      <c r="D44" s="44">
        <v>65</v>
      </c>
      <c r="E44" s="44">
        <v>18</v>
      </c>
      <c r="F44" s="80">
        <v>0.38297872340425532</v>
      </c>
    </row>
    <row r="45" spans="1:6">
      <c r="A45" s="69">
        <v>1113</v>
      </c>
      <c r="B45" s="79" t="s">
        <v>106</v>
      </c>
      <c r="C45" s="44">
        <v>168</v>
      </c>
      <c r="D45" s="44">
        <v>165</v>
      </c>
      <c r="E45" s="44">
        <v>-3</v>
      </c>
      <c r="F45" s="80">
        <v>-1.7857142857142856E-2</v>
      </c>
    </row>
    <row r="46" spans="1:6">
      <c r="A46" s="69">
        <v>1114</v>
      </c>
      <c r="B46" s="79" t="s">
        <v>108</v>
      </c>
      <c r="C46" s="44">
        <v>469</v>
      </c>
      <c r="D46" s="44">
        <v>467</v>
      </c>
      <c r="E46" s="44">
        <v>-2</v>
      </c>
      <c r="F46" s="80">
        <v>-4.2643923240938165E-3</v>
      </c>
    </row>
    <row r="47" spans="1:6">
      <c r="A47" s="69">
        <v>112</v>
      </c>
      <c r="B47" s="79" t="s">
        <v>110</v>
      </c>
      <c r="C47" s="44">
        <v>34</v>
      </c>
      <c r="D47" s="44">
        <v>25</v>
      </c>
      <c r="E47" s="44">
        <v>-9</v>
      </c>
      <c r="F47" s="80">
        <v>-0.26470588235294118</v>
      </c>
    </row>
    <row r="48" spans="1:6">
      <c r="A48" s="69">
        <v>1129</v>
      </c>
      <c r="B48" s="79" t="s">
        <v>115</v>
      </c>
      <c r="C48" s="44">
        <v>0</v>
      </c>
      <c r="D48" s="44">
        <v>13</v>
      </c>
      <c r="E48" s="44">
        <v>13</v>
      </c>
      <c r="F48" s="80" t="e">
        <v>#DIV/0!</v>
      </c>
    </row>
    <row r="49" spans="1:6">
      <c r="A49" s="69">
        <v>115</v>
      </c>
      <c r="B49" s="79" t="s">
        <v>121</v>
      </c>
      <c r="C49" s="44">
        <v>130</v>
      </c>
      <c r="D49" s="44">
        <v>110</v>
      </c>
      <c r="E49" s="44">
        <v>-20</v>
      </c>
      <c r="F49" s="80">
        <v>-0.15384615384615385</v>
      </c>
    </row>
    <row r="50" spans="1:6">
      <c r="A50" s="69">
        <v>1151</v>
      </c>
      <c r="B50" s="79" t="s">
        <v>122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1152</v>
      </c>
      <c r="B51" s="79" t="s">
        <v>123</v>
      </c>
      <c r="C51" s="44">
        <v>117</v>
      </c>
      <c r="D51" s="44">
        <v>102</v>
      </c>
      <c r="E51" s="44">
        <v>-15</v>
      </c>
      <c r="F51" s="80">
        <v>-0.12820512820512819</v>
      </c>
    </row>
    <row r="52" spans="1:6">
      <c r="A52" s="75">
        <v>21</v>
      </c>
      <c r="B52" s="76" t="s">
        <v>125</v>
      </c>
      <c r="C52" s="77">
        <v>223</v>
      </c>
      <c r="D52" s="77">
        <v>174</v>
      </c>
      <c r="E52" s="77">
        <v>-49</v>
      </c>
      <c r="F52" s="78">
        <v>-0.21973094170403587</v>
      </c>
    </row>
    <row r="53" spans="1:6">
      <c r="A53" s="69">
        <v>212</v>
      </c>
      <c r="B53" s="79" t="s">
        <v>127</v>
      </c>
      <c r="C53" s="44">
        <v>216</v>
      </c>
      <c r="D53" s="44">
        <v>154</v>
      </c>
      <c r="E53" s="44">
        <v>-62</v>
      </c>
      <c r="F53" s="80">
        <v>-0.28703703703703703</v>
      </c>
    </row>
    <row r="54" spans="1:6">
      <c r="A54" s="69">
        <v>2123</v>
      </c>
      <c r="B54" s="79" t="s">
        <v>128</v>
      </c>
      <c r="C54" s="44">
        <v>216</v>
      </c>
      <c r="D54" s="44">
        <v>154</v>
      </c>
      <c r="E54" s="44">
        <v>-62</v>
      </c>
      <c r="F54" s="80">
        <v>-0.28703703703703703</v>
      </c>
    </row>
    <row r="55" spans="1:6">
      <c r="A55" s="69">
        <v>213</v>
      </c>
      <c r="B55" s="79" t="s">
        <v>129</v>
      </c>
      <c r="C55" s="44">
        <v>0</v>
      </c>
      <c r="D55" s="44">
        <v>21</v>
      </c>
      <c r="E55" s="44">
        <v>21</v>
      </c>
      <c r="F55" s="80" t="e">
        <v>#DIV/0!</v>
      </c>
    </row>
    <row r="56" spans="1:6">
      <c r="A56" s="69">
        <v>2131</v>
      </c>
      <c r="B56" s="79" t="s">
        <v>129</v>
      </c>
      <c r="C56" s="44">
        <v>0</v>
      </c>
      <c r="D56" s="44">
        <v>21</v>
      </c>
      <c r="E56" s="44">
        <v>21</v>
      </c>
      <c r="F56" s="80" t="e">
        <v>#DIV/0!</v>
      </c>
    </row>
    <row r="57" spans="1:6">
      <c r="A57" s="73"/>
      <c r="B57" s="74" t="s">
        <v>67</v>
      </c>
      <c r="C57" s="71">
        <v>25279</v>
      </c>
      <c r="D57" s="71">
        <v>19887</v>
      </c>
      <c r="E57" s="71">
        <v>-5392</v>
      </c>
      <c r="F57" s="72">
        <v>-0.21329957672376282</v>
      </c>
    </row>
    <row r="58" spans="1:6">
      <c r="A58" s="75">
        <v>23</v>
      </c>
      <c r="B58" s="76" t="s">
        <v>67</v>
      </c>
      <c r="C58" s="77">
        <v>25279</v>
      </c>
      <c r="D58" s="77">
        <v>19887</v>
      </c>
      <c r="E58" s="77">
        <v>-5392</v>
      </c>
      <c r="F58" s="78">
        <v>-0.21329957672376282</v>
      </c>
    </row>
    <row r="59" spans="1:6">
      <c r="A59" s="69">
        <v>236</v>
      </c>
      <c r="B59" s="79" t="s">
        <v>130</v>
      </c>
      <c r="C59" s="44">
        <v>5560</v>
      </c>
      <c r="D59" s="44">
        <v>4181</v>
      </c>
      <c r="E59" s="44">
        <v>-1379</v>
      </c>
      <c r="F59" s="80">
        <v>-0.24802158273381295</v>
      </c>
    </row>
    <row r="60" spans="1:6">
      <c r="A60" s="69">
        <v>2361</v>
      </c>
      <c r="B60" s="79" t="s">
        <v>131</v>
      </c>
      <c r="C60" s="44">
        <v>3228</v>
      </c>
      <c r="D60" s="44">
        <v>2481</v>
      </c>
      <c r="E60" s="44">
        <v>-747</v>
      </c>
      <c r="F60" s="80">
        <v>-0.23141263940520446</v>
      </c>
    </row>
    <row r="61" spans="1:6">
      <c r="A61" s="69">
        <v>2362</v>
      </c>
      <c r="B61" s="79" t="s">
        <v>132</v>
      </c>
      <c r="C61" s="44">
        <v>2332</v>
      </c>
      <c r="D61" s="44">
        <v>1700</v>
      </c>
      <c r="E61" s="44">
        <v>-632</v>
      </c>
      <c r="F61" s="80">
        <v>-0.27101200686106347</v>
      </c>
    </row>
    <row r="62" spans="1:6">
      <c r="A62" s="69">
        <v>237</v>
      </c>
      <c r="B62" s="79" t="s">
        <v>133</v>
      </c>
      <c r="C62" s="44">
        <v>4254</v>
      </c>
      <c r="D62" s="44">
        <v>4012</v>
      </c>
      <c r="E62" s="44">
        <v>-242</v>
      </c>
      <c r="F62" s="80">
        <v>-5.6887635166901741E-2</v>
      </c>
    </row>
    <row r="63" spans="1:6">
      <c r="A63" s="69">
        <v>2371</v>
      </c>
      <c r="B63" s="79" t="s">
        <v>134</v>
      </c>
      <c r="C63" s="44">
        <v>538</v>
      </c>
      <c r="D63" s="44">
        <v>741</v>
      </c>
      <c r="E63" s="44">
        <v>203</v>
      </c>
      <c r="F63" s="80">
        <v>0.37732342007434944</v>
      </c>
    </row>
    <row r="64" spans="1:6">
      <c r="A64" s="69">
        <v>2372</v>
      </c>
      <c r="B64" s="79" t="s">
        <v>135</v>
      </c>
      <c r="C64" s="44">
        <v>187</v>
      </c>
      <c r="D64" s="44">
        <v>170</v>
      </c>
      <c r="E64" s="44">
        <v>-17</v>
      </c>
      <c r="F64" s="80">
        <v>-9.0909090909090912E-2</v>
      </c>
    </row>
    <row r="65" spans="1:6">
      <c r="A65" s="69">
        <v>2373</v>
      </c>
      <c r="B65" s="79" t="s">
        <v>136</v>
      </c>
      <c r="C65" s="44">
        <v>3329</v>
      </c>
      <c r="D65" s="44">
        <v>2994</v>
      </c>
      <c r="E65" s="44">
        <v>-335</v>
      </c>
      <c r="F65" s="80">
        <v>-0.10063082006608591</v>
      </c>
    </row>
    <row r="66" spans="1:6">
      <c r="A66" s="69">
        <v>2379</v>
      </c>
      <c r="B66" s="79" t="s">
        <v>137</v>
      </c>
      <c r="C66" s="44">
        <v>200</v>
      </c>
      <c r="D66" s="44">
        <v>107</v>
      </c>
      <c r="E66" s="44">
        <v>-93</v>
      </c>
      <c r="F66" s="80">
        <v>-0.46500000000000002</v>
      </c>
    </row>
    <row r="67" spans="1:6">
      <c r="A67" s="69">
        <v>238</v>
      </c>
      <c r="B67" s="79" t="s">
        <v>138</v>
      </c>
      <c r="C67" s="44">
        <v>15465</v>
      </c>
      <c r="D67" s="44">
        <v>11695</v>
      </c>
      <c r="E67" s="44">
        <v>-3770</v>
      </c>
      <c r="F67" s="80">
        <v>-0.24377626899450372</v>
      </c>
    </row>
    <row r="68" spans="1:6">
      <c r="A68" s="69">
        <v>2381</v>
      </c>
      <c r="B68" s="79" t="s">
        <v>139</v>
      </c>
      <c r="C68" s="44">
        <v>2734</v>
      </c>
      <c r="D68" s="44">
        <v>1758</v>
      </c>
      <c r="E68" s="44">
        <v>-976</v>
      </c>
      <c r="F68" s="80">
        <v>-0.35698610095098754</v>
      </c>
    </row>
    <row r="69" spans="1:6">
      <c r="A69" s="69">
        <v>2382</v>
      </c>
      <c r="B69" s="79" t="s">
        <v>140</v>
      </c>
      <c r="C69" s="44">
        <v>7898</v>
      </c>
      <c r="D69" s="44">
        <v>6107</v>
      </c>
      <c r="E69" s="44">
        <v>-1791</v>
      </c>
      <c r="F69" s="80">
        <v>-0.22676626994175741</v>
      </c>
    </row>
    <row r="70" spans="1:6">
      <c r="A70" s="69">
        <v>2383</v>
      </c>
      <c r="B70" s="79" t="s">
        <v>141</v>
      </c>
      <c r="C70" s="44">
        <v>2773</v>
      </c>
      <c r="D70" s="44">
        <v>2016</v>
      </c>
      <c r="E70" s="44">
        <v>-757</v>
      </c>
      <c r="F70" s="80">
        <v>-0.27298954201226111</v>
      </c>
    </row>
    <row r="71" spans="1:6">
      <c r="A71" s="69">
        <v>2389</v>
      </c>
      <c r="B71" s="79" t="s">
        <v>142</v>
      </c>
      <c r="C71" s="44">
        <v>2060</v>
      </c>
      <c r="D71" s="44">
        <v>1813</v>
      </c>
      <c r="E71" s="44">
        <v>-247</v>
      </c>
      <c r="F71" s="80">
        <v>-0.11990291262135923</v>
      </c>
    </row>
    <row r="72" spans="1:6">
      <c r="A72" s="73"/>
      <c r="B72" s="74" t="s">
        <v>68</v>
      </c>
      <c r="C72" s="71">
        <v>57226</v>
      </c>
      <c r="D72" s="71">
        <v>49438</v>
      </c>
      <c r="E72" s="71">
        <v>-7788</v>
      </c>
      <c r="F72" s="72">
        <v>-0.13609198616013701</v>
      </c>
    </row>
    <row r="73" spans="1:6">
      <c r="A73" s="75" t="s">
        <v>69</v>
      </c>
      <c r="B73" s="76" t="s">
        <v>68</v>
      </c>
      <c r="C73" s="77">
        <v>57226</v>
      </c>
      <c r="D73" s="77">
        <v>49438</v>
      </c>
      <c r="E73" s="77">
        <v>-7788</v>
      </c>
      <c r="F73" s="78">
        <v>-0.13609198616013701</v>
      </c>
    </row>
    <row r="74" spans="1:6">
      <c r="A74" s="75" t="s">
        <v>143</v>
      </c>
      <c r="B74" s="76" t="s">
        <v>71</v>
      </c>
      <c r="C74" s="77">
        <v>44132</v>
      </c>
      <c r="D74" s="77">
        <v>36792</v>
      </c>
      <c r="E74" s="77">
        <v>-7340</v>
      </c>
      <c r="F74" s="78">
        <v>-0.16631922414574457</v>
      </c>
    </row>
    <row r="75" spans="1:6">
      <c r="A75" s="75" t="s">
        <v>172</v>
      </c>
      <c r="B75" s="76" t="s">
        <v>73</v>
      </c>
      <c r="C75" s="77">
        <v>13094</v>
      </c>
      <c r="D75" s="77">
        <v>12646</v>
      </c>
      <c r="E75" s="77">
        <v>-448</v>
      </c>
      <c r="F75" s="78">
        <v>-3.4214143882694364E-2</v>
      </c>
    </row>
    <row r="76" spans="1:6">
      <c r="A76" s="81">
        <v>311</v>
      </c>
      <c r="B76" s="84" t="s">
        <v>144</v>
      </c>
      <c r="C76" s="82">
        <v>2481</v>
      </c>
      <c r="D76" s="82">
        <v>2585</v>
      </c>
      <c r="E76" s="82">
        <v>104</v>
      </c>
      <c r="F76" s="83">
        <v>4.1918581217251109E-2</v>
      </c>
    </row>
    <row r="77" spans="1:6">
      <c r="A77" s="69">
        <v>3113</v>
      </c>
      <c r="B77" s="79" t="s">
        <v>147</v>
      </c>
      <c r="C77" s="44">
        <v>27</v>
      </c>
      <c r="D77" s="44">
        <v>24</v>
      </c>
      <c r="E77" s="44">
        <v>-3</v>
      </c>
      <c r="F77" s="80">
        <v>-0.1111111111111111</v>
      </c>
    </row>
    <row r="78" spans="1:6">
      <c r="A78" s="69">
        <v>3114</v>
      </c>
      <c r="B78" s="79" t="s">
        <v>148</v>
      </c>
      <c r="C78" s="44">
        <v>0</v>
      </c>
      <c r="D78" s="44">
        <v>246</v>
      </c>
      <c r="E78" s="44">
        <v>246</v>
      </c>
      <c r="F78" s="80" t="e">
        <v>#DIV/0!</v>
      </c>
    </row>
    <row r="79" spans="1:6">
      <c r="A79" s="69">
        <v>3115</v>
      </c>
      <c r="B79" s="79" t="s">
        <v>149</v>
      </c>
      <c r="C79" s="44">
        <v>879</v>
      </c>
      <c r="D79" s="44">
        <v>803</v>
      </c>
      <c r="E79" s="44">
        <v>-76</v>
      </c>
      <c r="F79" s="80">
        <v>-8.6461888509670085E-2</v>
      </c>
    </row>
    <row r="80" spans="1:6">
      <c r="A80" s="69">
        <v>3118</v>
      </c>
      <c r="B80" s="79" t="s">
        <v>152</v>
      </c>
      <c r="C80" s="44">
        <v>649</v>
      </c>
      <c r="D80" s="44">
        <v>658</v>
      </c>
      <c r="E80" s="44">
        <v>9</v>
      </c>
      <c r="F80" s="80">
        <v>1.386748844375963E-2</v>
      </c>
    </row>
    <row r="81" spans="1:6">
      <c r="A81" s="69">
        <v>3119</v>
      </c>
      <c r="B81" s="79" t="s">
        <v>153</v>
      </c>
      <c r="C81" s="44">
        <v>0</v>
      </c>
      <c r="D81" s="44">
        <v>547</v>
      </c>
      <c r="E81" s="44">
        <v>547</v>
      </c>
      <c r="F81" s="80" t="e">
        <v>#DIV/0!</v>
      </c>
    </row>
    <row r="82" spans="1:6">
      <c r="A82" s="69">
        <v>312</v>
      </c>
      <c r="B82" s="79" t="s">
        <v>154</v>
      </c>
      <c r="C82" s="44">
        <v>882</v>
      </c>
      <c r="D82" s="44">
        <v>869</v>
      </c>
      <c r="E82" s="44">
        <v>-13</v>
      </c>
      <c r="F82" s="80">
        <v>-1.4739229024943311E-2</v>
      </c>
    </row>
    <row r="83" spans="1:6">
      <c r="A83" s="69">
        <v>3121</v>
      </c>
      <c r="B83" s="79" t="s">
        <v>155</v>
      </c>
      <c r="C83" s="44">
        <v>882</v>
      </c>
      <c r="D83" s="44">
        <v>869</v>
      </c>
      <c r="E83" s="44">
        <v>-13</v>
      </c>
      <c r="F83" s="80">
        <v>-1.4739229024943311E-2</v>
      </c>
    </row>
    <row r="84" spans="1:6">
      <c r="A84" s="69">
        <v>313</v>
      </c>
      <c r="B84" s="79" t="s">
        <v>157</v>
      </c>
      <c r="C84" s="44">
        <v>878</v>
      </c>
      <c r="D84" s="44">
        <v>534</v>
      </c>
      <c r="E84" s="44">
        <v>-344</v>
      </c>
      <c r="F84" s="80">
        <v>-0.39179954441913439</v>
      </c>
    </row>
    <row r="85" spans="1:6">
      <c r="A85" s="69">
        <v>3132</v>
      </c>
      <c r="B85" s="79" t="s">
        <v>159</v>
      </c>
      <c r="C85" s="44">
        <v>413</v>
      </c>
      <c r="D85" s="44">
        <v>210</v>
      </c>
      <c r="E85" s="44">
        <v>-203</v>
      </c>
      <c r="F85" s="80">
        <v>-0.49152542372881358</v>
      </c>
    </row>
    <row r="86" spans="1:6">
      <c r="A86" s="69">
        <v>3133</v>
      </c>
      <c r="B86" s="79" t="s">
        <v>160</v>
      </c>
      <c r="C86" s="44">
        <v>465</v>
      </c>
      <c r="D86" s="44">
        <v>323</v>
      </c>
      <c r="E86" s="44">
        <v>-142</v>
      </c>
      <c r="F86" s="80">
        <v>-0.30537634408602149</v>
      </c>
    </row>
    <row r="87" spans="1:6">
      <c r="A87" s="69">
        <v>314</v>
      </c>
      <c r="B87" s="79" t="s">
        <v>161</v>
      </c>
      <c r="C87" s="44">
        <v>209</v>
      </c>
      <c r="D87" s="44">
        <v>188</v>
      </c>
      <c r="E87" s="44">
        <v>-21</v>
      </c>
      <c r="F87" s="80">
        <v>-0.10047846889952153</v>
      </c>
    </row>
    <row r="88" spans="1:6">
      <c r="A88" s="69">
        <v>3141</v>
      </c>
      <c r="B88" s="79" t="s">
        <v>162</v>
      </c>
      <c r="C88" s="44">
        <v>80</v>
      </c>
      <c r="D88" s="44">
        <v>61</v>
      </c>
      <c r="E88" s="44">
        <v>-19</v>
      </c>
      <c r="F88" s="80">
        <v>-0.23749999999999999</v>
      </c>
    </row>
    <row r="89" spans="1:6">
      <c r="A89" s="69">
        <v>3149</v>
      </c>
      <c r="B89" s="79" t="s">
        <v>163</v>
      </c>
      <c r="C89" s="44">
        <v>129</v>
      </c>
      <c r="D89" s="44">
        <v>127</v>
      </c>
      <c r="E89" s="44">
        <v>-2</v>
      </c>
      <c r="F89" s="80">
        <v>-1.5503875968992248E-2</v>
      </c>
    </row>
    <row r="90" spans="1:6">
      <c r="A90" s="69">
        <v>315</v>
      </c>
      <c r="B90" s="79" t="s">
        <v>164</v>
      </c>
      <c r="C90" s="44">
        <v>39</v>
      </c>
      <c r="D90" s="44">
        <v>34</v>
      </c>
      <c r="E90" s="44">
        <v>-5</v>
      </c>
      <c r="F90" s="80">
        <v>-0.12820512820512819</v>
      </c>
    </row>
    <row r="91" spans="1:6">
      <c r="A91" s="69">
        <v>3152</v>
      </c>
      <c r="B91" s="79" t="s">
        <v>166</v>
      </c>
      <c r="C91" s="44">
        <v>39</v>
      </c>
      <c r="D91" s="44">
        <v>34</v>
      </c>
      <c r="E91" s="44">
        <v>-5</v>
      </c>
      <c r="F91" s="80">
        <v>-0.12820512820512819</v>
      </c>
    </row>
    <row r="92" spans="1:6">
      <c r="A92" s="69">
        <v>316</v>
      </c>
      <c r="B92" s="79" t="s">
        <v>168</v>
      </c>
      <c r="C92" s="44">
        <v>29</v>
      </c>
      <c r="D92" s="44">
        <v>0</v>
      </c>
      <c r="E92" s="44">
        <v>-29</v>
      </c>
      <c r="F92" s="80">
        <v>-1</v>
      </c>
    </row>
    <row r="93" spans="1:6">
      <c r="A93" s="69">
        <v>3169</v>
      </c>
      <c r="B93" s="79" t="s">
        <v>171</v>
      </c>
      <c r="C93" s="44">
        <v>0</v>
      </c>
      <c r="D93" s="44">
        <v>0</v>
      </c>
      <c r="E93" s="44">
        <v>0</v>
      </c>
      <c r="F93" s="80" t="e">
        <v>#DIV/0!</v>
      </c>
    </row>
    <row r="94" spans="1:6">
      <c r="A94" s="69">
        <v>321</v>
      </c>
      <c r="B94" s="79" t="s">
        <v>173</v>
      </c>
      <c r="C94" s="44">
        <v>484</v>
      </c>
      <c r="D94" s="44">
        <v>275</v>
      </c>
      <c r="E94" s="44">
        <v>-209</v>
      </c>
      <c r="F94" s="80">
        <v>-0.43181818181818182</v>
      </c>
    </row>
    <row r="95" spans="1:6">
      <c r="A95" s="69">
        <v>3211</v>
      </c>
      <c r="B95" s="79" t="s">
        <v>174</v>
      </c>
      <c r="C95" s="44">
        <v>0</v>
      </c>
      <c r="D95" s="44">
        <v>0</v>
      </c>
      <c r="E95" s="44">
        <v>0</v>
      </c>
      <c r="F95" s="80" t="e">
        <v>#DIV/0!</v>
      </c>
    </row>
    <row r="96" spans="1:6">
      <c r="A96" s="69">
        <v>3219</v>
      </c>
      <c r="B96" s="79" t="s">
        <v>176</v>
      </c>
      <c r="C96" s="44">
        <v>438</v>
      </c>
      <c r="D96" s="44">
        <v>238</v>
      </c>
      <c r="E96" s="44">
        <v>-200</v>
      </c>
      <c r="F96" s="80">
        <v>-0.45662100456621002</v>
      </c>
    </row>
    <row r="97" spans="1:6">
      <c r="A97" s="69">
        <v>322</v>
      </c>
      <c r="B97" s="79" t="s">
        <v>177</v>
      </c>
      <c r="C97" s="44">
        <v>990</v>
      </c>
      <c r="D97" s="44">
        <v>765</v>
      </c>
      <c r="E97" s="44">
        <v>-225</v>
      </c>
      <c r="F97" s="80">
        <v>-0.22727272727272727</v>
      </c>
    </row>
    <row r="98" spans="1:6">
      <c r="A98" s="69">
        <v>3222</v>
      </c>
      <c r="B98" s="79" t="s">
        <v>179</v>
      </c>
      <c r="C98" s="44">
        <v>868</v>
      </c>
      <c r="D98" s="44">
        <v>660</v>
      </c>
      <c r="E98" s="44">
        <v>-208</v>
      </c>
      <c r="F98" s="80">
        <v>-0.23963133640552994</v>
      </c>
    </row>
    <row r="99" spans="1:6">
      <c r="A99" s="69">
        <v>323</v>
      </c>
      <c r="B99" s="79" t="s">
        <v>180</v>
      </c>
      <c r="C99" s="44">
        <v>2085</v>
      </c>
      <c r="D99" s="44">
        <v>1944</v>
      </c>
      <c r="E99" s="44">
        <v>-141</v>
      </c>
      <c r="F99" s="80">
        <v>-6.7625899280575538E-2</v>
      </c>
    </row>
    <row r="100" spans="1:6">
      <c r="A100" s="69">
        <v>3231</v>
      </c>
      <c r="B100" s="79" t="s">
        <v>180</v>
      </c>
      <c r="C100" s="44">
        <v>2085</v>
      </c>
      <c r="D100" s="44">
        <v>1944</v>
      </c>
      <c r="E100" s="44">
        <v>-141</v>
      </c>
      <c r="F100" s="80">
        <v>-6.7625899280575538E-2</v>
      </c>
    </row>
    <row r="101" spans="1:6">
      <c r="A101" s="69">
        <v>324</v>
      </c>
      <c r="B101" s="79" t="s">
        <v>181</v>
      </c>
      <c r="C101" s="44">
        <v>374</v>
      </c>
      <c r="D101" s="44">
        <v>273</v>
      </c>
      <c r="E101" s="44">
        <v>-101</v>
      </c>
      <c r="F101" s="80">
        <v>-0.2700534759358289</v>
      </c>
    </row>
    <row r="102" spans="1:6">
      <c r="A102" s="69">
        <v>3241</v>
      </c>
      <c r="B102" s="79" t="s">
        <v>181</v>
      </c>
      <c r="C102" s="44">
        <v>374</v>
      </c>
      <c r="D102" s="44">
        <v>273</v>
      </c>
      <c r="E102" s="44">
        <v>-101</v>
      </c>
      <c r="F102" s="80">
        <v>-0.2700534759358289</v>
      </c>
    </row>
    <row r="103" spans="1:6">
      <c r="A103" s="69">
        <v>325</v>
      </c>
      <c r="B103" s="79" t="s">
        <v>182</v>
      </c>
      <c r="C103" s="44">
        <v>4393</v>
      </c>
      <c r="D103" s="44">
        <v>4638</v>
      </c>
      <c r="E103" s="44">
        <v>245</v>
      </c>
      <c r="F103" s="80">
        <v>5.5770544047348054E-2</v>
      </c>
    </row>
    <row r="104" spans="1:6">
      <c r="A104" s="69">
        <v>3251</v>
      </c>
      <c r="B104" s="79" t="s">
        <v>183</v>
      </c>
      <c r="C104" s="44">
        <v>152</v>
      </c>
      <c r="D104" s="44">
        <v>142</v>
      </c>
      <c r="E104" s="44">
        <v>-10</v>
      </c>
      <c r="F104" s="80">
        <v>-6.5789473684210523E-2</v>
      </c>
    </row>
    <row r="105" spans="1:6">
      <c r="A105" s="69">
        <v>3252</v>
      </c>
      <c r="B105" s="79" t="s">
        <v>184</v>
      </c>
      <c r="C105" s="44">
        <v>848</v>
      </c>
      <c r="D105" s="44">
        <v>745</v>
      </c>
      <c r="E105" s="44">
        <v>-103</v>
      </c>
      <c r="F105" s="80">
        <v>-0.1214622641509434</v>
      </c>
    </row>
    <row r="106" spans="1:6">
      <c r="A106" s="69">
        <v>3254</v>
      </c>
      <c r="B106" s="79" t="s">
        <v>186</v>
      </c>
      <c r="C106" s="44">
        <v>3053</v>
      </c>
      <c r="D106" s="44">
        <v>3469</v>
      </c>
      <c r="E106" s="44">
        <v>416</v>
      </c>
      <c r="F106" s="80">
        <v>0.13625941696691779</v>
      </c>
    </row>
    <row r="107" spans="1:6">
      <c r="A107" s="69">
        <v>3255</v>
      </c>
      <c r="B107" s="79" t="s">
        <v>187</v>
      </c>
      <c r="C107" s="44">
        <v>169</v>
      </c>
      <c r="D107" s="44">
        <v>146</v>
      </c>
      <c r="E107" s="44">
        <v>-23</v>
      </c>
      <c r="F107" s="80">
        <v>-0.13609467455621302</v>
      </c>
    </row>
    <row r="108" spans="1:6">
      <c r="A108" s="69">
        <v>3256</v>
      </c>
      <c r="B108" s="79" t="s">
        <v>188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3259</v>
      </c>
      <c r="B109" s="79" t="s">
        <v>189</v>
      </c>
      <c r="C109" s="44">
        <v>137</v>
      </c>
      <c r="D109" s="44">
        <v>115</v>
      </c>
      <c r="E109" s="44">
        <v>-22</v>
      </c>
      <c r="F109" s="80">
        <v>-0.16058394160583941</v>
      </c>
    </row>
    <row r="110" spans="1:6">
      <c r="A110" s="69">
        <v>326</v>
      </c>
      <c r="B110" s="79" t="s">
        <v>190</v>
      </c>
      <c r="C110" s="44">
        <v>735</v>
      </c>
      <c r="D110" s="44">
        <v>811</v>
      </c>
      <c r="E110" s="44">
        <v>76</v>
      </c>
      <c r="F110" s="80">
        <v>0.10340136054421768</v>
      </c>
    </row>
    <row r="111" spans="1:6">
      <c r="A111" s="69">
        <v>3261</v>
      </c>
      <c r="B111" s="79" t="s">
        <v>191</v>
      </c>
      <c r="C111" s="44">
        <v>542</v>
      </c>
      <c r="D111" s="44">
        <v>600</v>
      </c>
      <c r="E111" s="44">
        <v>58</v>
      </c>
      <c r="F111" s="80">
        <v>0.1070110701107011</v>
      </c>
    </row>
    <row r="112" spans="1:6">
      <c r="A112" s="69">
        <v>3262</v>
      </c>
      <c r="B112" s="79" t="s">
        <v>192</v>
      </c>
      <c r="C112" s="44">
        <v>0</v>
      </c>
      <c r="D112" s="44">
        <v>211</v>
      </c>
      <c r="E112" s="44">
        <v>211</v>
      </c>
      <c r="F112" s="80" t="e">
        <v>#DIV/0!</v>
      </c>
    </row>
    <row r="113" spans="1:6">
      <c r="A113" s="69">
        <v>327</v>
      </c>
      <c r="B113" s="79" t="s">
        <v>193</v>
      </c>
      <c r="C113" s="44">
        <v>491</v>
      </c>
      <c r="D113" s="44">
        <v>440</v>
      </c>
      <c r="E113" s="44">
        <v>-51</v>
      </c>
      <c r="F113" s="80">
        <v>-0.10386965376782077</v>
      </c>
    </row>
    <row r="114" spans="1:6">
      <c r="A114" s="69">
        <v>3271</v>
      </c>
      <c r="B114" s="79" t="s">
        <v>194</v>
      </c>
      <c r="C114" s="44">
        <v>101</v>
      </c>
      <c r="D114" s="44">
        <v>68</v>
      </c>
      <c r="E114" s="44">
        <v>-33</v>
      </c>
      <c r="F114" s="80">
        <v>-0.32673267326732675</v>
      </c>
    </row>
    <row r="115" spans="1:6">
      <c r="A115" s="69">
        <v>3272</v>
      </c>
      <c r="B115" s="79" t="s">
        <v>195</v>
      </c>
      <c r="C115" s="44">
        <v>38</v>
      </c>
      <c r="D115" s="44">
        <v>42</v>
      </c>
      <c r="E115" s="44">
        <v>4</v>
      </c>
      <c r="F115" s="80">
        <v>0.10526315789473684</v>
      </c>
    </row>
    <row r="116" spans="1:6">
      <c r="A116" s="69">
        <v>3273</v>
      </c>
      <c r="B116" s="79" t="s">
        <v>196</v>
      </c>
      <c r="C116" s="44">
        <v>271</v>
      </c>
      <c r="D116" s="44">
        <v>280</v>
      </c>
      <c r="E116" s="44">
        <v>9</v>
      </c>
      <c r="F116" s="80">
        <v>3.3210332103321034E-2</v>
      </c>
    </row>
    <row r="117" spans="1:6">
      <c r="A117" s="69">
        <v>3279</v>
      </c>
      <c r="B117" s="79" t="s">
        <v>198</v>
      </c>
      <c r="C117" s="44">
        <v>82</v>
      </c>
      <c r="D117" s="44">
        <v>51</v>
      </c>
      <c r="E117" s="44">
        <v>-31</v>
      </c>
      <c r="F117" s="80">
        <v>-0.37804878048780488</v>
      </c>
    </row>
    <row r="118" spans="1:6">
      <c r="A118" s="69">
        <v>331</v>
      </c>
      <c r="B118" s="79" t="s">
        <v>199</v>
      </c>
      <c r="C118" s="44">
        <v>554</v>
      </c>
      <c r="D118" s="44">
        <v>438</v>
      </c>
      <c r="E118" s="44">
        <v>-116</v>
      </c>
      <c r="F118" s="80">
        <v>-0.20938628158844766</v>
      </c>
    </row>
    <row r="119" spans="1:6">
      <c r="A119" s="69">
        <v>3314</v>
      </c>
      <c r="B119" s="79" t="s">
        <v>203</v>
      </c>
      <c r="C119" s="44">
        <v>372</v>
      </c>
      <c r="D119" s="44">
        <v>272</v>
      </c>
      <c r="E119" s="44">
        <v>-100</v>
      </c>
      <c r="F119" s="80">
        <v>-0.26881720430107525</v>
      </c>
    </row>
    <row r="120" spans="1:6">
      <c r="A120" s="69">
        <v>3315</v>
      </c>
      <c r="B120" s="79" t="s">
        <v>204</v>
      </c>
      <c r="C120" s="44">
        <v>95</v>
      </c>
      <c r="D120" s="44">
        <v>71</v>
      </c>
      <c r="E120" s="44">
        <v>-24</v>
      </c>
      <c r="F120" s="80">
        <v>-0.25263157894736843</v>
      </c>
    </row>
    <row r="121" spans="1:6">
      <c r="A121" s="69">
        <v>332</v>
      </c>
      <c r="B121" s="79" t="s">
        <v>205</v>
      </c>
      <c r="C121" s="44">
        <v>4396</v>
      </c>
      <c r="D121" s="44">
        <v>3366</v>
      </c>
      <c r="E121" s="44">
        <v>-1030</v>
      </c>
      <c r="F121" s="80">
        <v>-0.23430391264786168</v>
      </c>
    </row>
    <row r="122" spans="1:6">
      <c r="A122" s="69">
        <v>3321</v>
      </c>
      <c r="B122" s="79" t="s">
        <v>206</v>
      </c>
      <c r="C122" s="44">
        <v>250</v>
      </c>
      <c r="D122" s="44">
        <v>172</v>
      </c>
      <c r="E122" s="44">
        <v>-78</v>
      </c>
      <c r="F122" s="80">
        <v>-0.312</v>
      </c>
    </row>
    <row r="123" spans="1:6">
      <c r="A123" s="69">
        <v>3322</v>
      </c>
      <c r="B123" s="79" t="s">
        <v>207</v>
      </c>
      <c r="C123" s="44">
        <v>119</v>
      </c>
      <c r="D123" s="44">
        <v>54</v>
      </c>
      <c r="E123" s="44">
        <v>-65</v>
      </c>
      <c r="F123" s="80">
        <v>-0.54621848739495793</v>
      </c>
    </row>
    <row r="124" spans="1:6">
      <c r="A124" s="69">
        <v>3323</v>
      </c>
      <c r="B124" s="79" t="s">
        <v>208</v>
      </c>
      <c r="C124" s="44">
        <v>1326</v>
      </c>
      <c r="D124" s="44">
        <v>808</v>
      </c>
      <c r="E124" s="44">
        <v>-518</v>
      </c>
      <c r="F124" s="80">
        <v>-0.39064856711915535</v>
      </c>
    </row>
    <row r="125" spans="1:6">
      <c r="A125" s="69">
        <v>3324</v>
      </c>
      <c r="B125" s="79" t="s">
        <v>209</v>
      </c>
      <c r="C125" s="44">
        <v>26</v>
      </c>
      <c r="D125" s="44">
        <v>0</v>
      </c>
      <c r="E125" s="44">
        <v>-26</v>
      </c>
      <c r="F125" s="80">
        <v>-1</v>
      </c>
    </row>
    <row r="126" spans="1:6">
      <c r="A126" s="69">
        <v>3325</v>
      </c>
      <c r="B126" s="79" t="s">
        <v>210</v>
      </c>
      <c r="C126" s="44">
        <v>0</v>
      </c>
      <c r="D126" s="44">
        <v>0</v>
      </c>
      <c r="E126" s="44">
        <v>0</v>
      </c>
      <c r="F126" s="80" t="e">
        <v>#DIV/0!</v>
      </c>
    </row>
    <row r="127" spans="1:6">
      <c r="A127" s="69">
        <v>3326</v>
      </c>
      <c r="B127" s="79" t="s">
        <v>211</v>
      </c>
      <c r="C127" s="44">
        <v>0</v>
      </c>
      <c r="D127" s="44">
        <v>0</v>
      </c>
      <c r="E127" s="44">
        <v>0</v>
      </c>
      <c r="F127" s="80" t="e">
        <v>#DIV/0!</v>
      </c>
    </row>
    <row r="128" spans="1:6">
      <c r="A128" s="69">
        <v>3327</v>
      </c>
      <c r="B128" s="79" t="s">
        <v>212</v>
      </c>
      <c r="C128" s="44">
        <v>1416</v>
      </c>
      <c r="D128" s="44">
        <v>1244</v>
      </c>
      <c r="E128" s="44">
        <v>-172</v>
      </c>
      <c r="F128" s="80">
        <v>-0.12146892655367232</v>
      </c>
    </row>
    <row r="129" spans="1:6">
      <c r="A129" s="69">
        <v>3328</v>
      </c>
      <c r="B129" s="79" t="s">
        <v>213</v>
      </c>
      <c r="C129" s="44">
        <v>585</v>
      </c>
      <c r="D129" s="44">
        <v>516</v>
      </c>
      <c r="E129" s="44">
        <v>-69</v>
      </c>
      <c r="F129" s="80">
        <v>-0.11794871794871795</v>
      </c>
    </row>
    <row r="130" spans="1:6">
      <c r="A130" s="69">
        <v>3329</v>
      </c>
      <c r="B130" s="79" t="s">
        <v>214</v>
      </c>
      <c r="C130" s="44">
        <v>522</v>
      </c>
      <c r="D130" s="44">
        <v>475</v>
      </c>
      <c r="E130" s="44">
        <v>-47</v>
      </c>
      <c r="F130" s="80">
        <v>-9.0038314176245207E-2</v>
      </c>
    </row>
    <row r="131" spans="1:6">
      <c r="A131" s="69">
        <v>333</v>
      </c>
      <c r="B131" s="79" t="s">
        <v>215</v>
      </c>
      <c r="C131" s="44">
        <v>2097</v>
      </c>
      <c r="D131" s="44">
        <v>1414</v>
      </c>
      <c r="E131" s="44">
        <v>-683</v>
      </c>
      <c r="F131" s="80">
        <v>-0.3257033857892227</v>
      </c>
    </row>
    <row r="132" spans="1:6">
      <c r="A132" s="69">
        <v>3332</v>
      </c>
      <c r="B132" s="79" t="s">
        <v>217</v>
      </c>
      <c r="C132" s="44">
        <v>565</v>
      </c>
      <c r="D132" s="44">
        <v>424</v>
      </c>
      <c r="E132" s="44">
        <v>-141</v>
      </c>
      <c r="F132" s="80">
        <v>-0.24955752212389382</v>
      </c>
    </row>
    <row r="133" spans="1:6">
      <c r="A133" s="69">
        <v>3333</v>
      </c>
      <c r="B133" s="79" t="s">
        <v>218</v>
      </c>
      <c r="C133" s="44">
        <v>533</v>
      </c>
      <c r="D133" s="44">
        <v>0</v>
      </c>
      <c r="E133" s="44">
        <v>-533</v>
      </c>
      <c r="F133" s="80">
        <v>-1</v>
      </c>
    </row>
    <row r="134" spans="1:6">
      <c r="A134" s="69">
        <v>3334</v>
      </c>
      <c r="B134" s="79" t="s">
        <v>219</v>
      </c>
      <c r="C134" s="44">
        <v>0</v>
      </c>
      <c r="D134" s="44">
        <v>0</v>
      </c>
      <c r="E134" s="44">
        <v>0</v>
      </c>
      <c r="F134" s="80" t="e">
        <v>#DIV/0!</v>
      </c>
    </row>
    <row r="135" spans="1:6">
      <c r="A135" s="69">
        <v>3335</v>
      </c>
      <c r="B135" s="79" t="s">
        <v>220</v>
      </c>
      <c r="C135" s="44">
        <v>119</v>
      </c>
      <c r="D135" s="44">
        <v>93</v>
      </c>
      <c r="E135" s="44">
        <v>-26</v>
      </c>
      <c r="F135" s="80">
        <v>-0.21848739495798319</v>
      </c>
    </row>
    <row r="136" spans="1:6">
      <c r="A136" s="69">
        <v>3339</v>
      </c>
      <c r="B136" s="79" t="s">
        <v>222</v>
      </c>
      <c r="C136" s="44">
        <v>787</v>
      </c>
      <c r="D136" s="44">
        <v>697</v>
      </c>
      <c r="E136" s="44">
        <v>-90</v>
      </c>
      <c r="F136" s="80">
        <v>-0.11435832274459974</v>
      </c>
    </row>
    <row r="137" spans="1:6">
      <c r="A137" s="69">
        <v>334</v>
      </c>
      <c r="B137" s="79" t="s">
        <v>223</v>
      </c>
      <c r="C137" s="44">
        <v>29728</v>
      </c>
      <c r="D137" s="44">
        <v>25601</v>
      </c>
      <c r="E137" s="44">
        <v>-4127</v>
      </c>
      <c r="F137" s="80">
        <v>-0.13882534983853606</v>
      </c>
    </row>
    <row r="138" spans="1:6">
      <c r="A138" s="69">
        <v>3341</v>
      </c>
      <c r="B138" s="79" t="s">
        <v>224</v>
      </c>
      <c r="C138" s="44">
        <v>8532</v>
      </c>
      <c r="D138" s="44">
        <v>8601</v>
      </c>
      <c r="E138" s="44">
        <v>69</v>
      </c>
      <c r="F138" s="80">
        <v>8.0872011251758094E-3</v>
      </c>
    </row>
    <row r="139" spans="1:6">
      <c r="A139" s="69">
        <v>3342</v>
      </c>
      <c r="B139" s="79" t="s">
        <v>225</v>
      </c>
      <c r="C139" s="44">
        <v>2529</v>
      </c>
      <c r="D139" s="44">
        <v>974</v>
      </c>
      <c r="E139" s="44">
        <v>-1555</v>
      </c>
      <c r="F139" s="80">
        <v>-0.61486753657572157</v>
      </c>
    </row>
    <row r="140" spans="1:6">
      <c r="A140" s="69">
        <v>3344</v>
      </c>
      <c r="B140" s="79" t="s">
        <v>227</v>
      </c>
      <c r="C140" s="44">
        <v>4980</v>
      </c>
      <c r="D140" s="44">
        <v>4215</v>
      </c>
      <c r="E140" s="44">
        <v>-765</v>
      </c>
      <c r="F140" s="80">
        <v>-0.1536144578313253</v>
      </c>
    </row>
    <row r="141" spans="1:6">
      <c r="A141" s="69">
        <v>3345</v>
      </c>
      <c r="B141" s="79" t="s">
        <v>228</v>
      </c>
      <c r="C141" s="44">
        <v>10603</v>
      </c>
      <c r="D141" s="44">
        <v>9562</v>
      </c>
      <c r="E141" s="44">
        <v>-1041</v>
      </c>
      <c r="F141" s="80">
        <v>-9.8179760445157027E-2</v>
      </c>
    </row>
    <row r="142" spans="1:6">
      <c r="A142" s="69">
        <v>3346</v>
      </c>
      <c r="B142" s="79" t="s">
        <v>229</v>
      </c>
      <c r="C142" s="44">
        <v>209</v>
      </c>
      <c r="D142" s="44">
        <v>0</v>
      </c>
      <c r="E142" s="44">
        <v>-209</v>
      </c>
      <c r="F142" s="80">
        <v>-1</v>
      </c>
    </row>
    <row r="143" spans="1:6">
      <c r="A143" s="69">
        <v>335</v>
      </c>
      <c r="B143" s="79" t="s">
        <v>230</v>
      </c>
      <c r="C143" s="44">
        <v>1459</v>
      </c>
      <c r="D143" s="44">
        <v>1134</v>
      </c>
      <c r="E143" s="44">
        <v>-325</v>
      </c>
      <c r="F143" s="80">
        <v>-0.22275531185743661</v>
      </c>
    </row>
    <row r="144" spans="1:6">
      <c r="A144" s="69">
        <v>3351</v>
      </c>
      <c r="B144" s="79" t="s">
        <v>231</v>
      </c>
      <c r="C144" s="44">
        <v>48</v>
      </c>
      <c r="D144" s="44">
        <v>23</v>
      </c>
      <c r="E144" s="44">
        <v>-25</v>
      </c>
      <c r="F144" s="80">
        <v>-0.52083333333333337</v>
      </c>
    </row>
    <row r="145" spans="1:6">
      <c r="A145" s="69">
        <v>3353</v>
      </c>
      <c r="B145" s="79" t="s">
        <v>233</v>
      </c>
      <c r="C145" s="44">
        <v>703</v>
      </c>
      <c r="D145" s="44">
        <v>661</v>
      </c>
      <c r="E145" s="44">
        <v>-42</v>
      </c>
      <c r="F145" s="80">
        <v>-5.9743954480796585E-2</v>
      </c>
    </row>
    <row r="146" spans="1:6">
      <c r="A146" s="69">
        <v>3359</v>
      </c>
      <c r="B146" s="79" t="s">
        <v>234</v>
      </c>
      <c r="C146" s="44">
        <v>696</v>
      </c>
      <c r="D146" s="44">
        <v>449</v>
      </c>
      <c r="E146" s="44">
        <v>-247</v>
      </c>
      <c r="F146" s="80">
        <v>-0.35488505747126436</v>
      </c>
    </row>
    <row r="147" spans="1:6">
      <c r="A147" s="69">
        <v>336</v>
      </c>
      <c r="B147" s="79" t="s">
        <v>235</v>
      </c>
      <c r="C147" s="44">
        <v>463</v>
      </c>
      <c r="D147" s="44">
        <v>263</v>
      </c>
      <c r="E147" s="44">
        <v>-200</v>
      </c>
      <c r="F147" s="80">
        <v>-0.43196544276457882</v>
      </c>
    </row>
    <row r="148" spans="1:6">
      <c r="A148" s="69">
        <v>3364</v>
      </c>
      <c r="B148" s="79" t="s">
        <v>239</v>
      </c>
      <c r="C148" s="44">
        <v>161</v>
      </c>
      <c r="D148" s="44">
        <v>0</v>
      </c>
      <c r="E148" s="44">
        <v>-161</v>
      </c>
      <c r="F148" s="80">
        <v>-1</v>
      </c>
    </row>
    <row r="149" spans="1:6">
      <c r="A149" s="69">
        <v>3366</v>
      </c>
      <c r="B149" s="79" t="s">
        <v>240</v>
      </c>
      <c r="C149" s="44">
        <v>0</v>
      </c>
      <c r="D149" s="44">
        <v>0</v>
      </c>
      <c r="E149" s="44">
        <v>0</v>
      </c>
      <c r="F149" s="80" t="e">
        <v>#DIV/0!</v>
      </c>
    </row>
    <row r="150" spans="1:6">
      <c r="A150" s="69">
        <v>337</v>
      </c>
      <c r="B150" s="79" t="s">
        <v>242</v>
      </c>
      <c r="C150" s="44">
        <v>982</v>
      </c>
      <c r="D150" s="44">
        <v>828</v>
      </c>
      <c r="E150" s="44">
        <v>-154</v>
      </c>
      <c r="F150" s="80">
        <v>-0.15682281059063136</v>
      </c>
    </row>
    <row r="151" spans="1:6">
      <c r="A151" s="69">
        <v>3371</v>
      </c>
      <c r="B151" s="79" t="s">
        <v>243</v>
      </c>
      <c r="C151" s="44">
        <v>651</v>
      </c>
      <c r="D151" s="44">
        <v>461</v>
      </c>
      <c r="E151" s="44">
        <v>-190</v>
      </c>
      <c r="F151" s="80">
        <v>-0.29185867895545314</v>
      </c>
    </row>
    <row r="152" spans="1:6">
      <c r="A152" s="69">
        <v>3372</v>
      </c>
      <c r="B152" s="79" t="s">
        <v>244</v>
      </c>
      <c r="C152" s="44">
        <v>331</v>
      </c>
      <c r="D152" s="44">
        <v>360</v>
      </c>
      <c r="E152" s="44">
        <v>29</v>
      </c>
      <c r="F152" s="80">
        <v>8.7613293051359523E-2</v>
      </c>
    </row>
    <row r="153" spans="1:6">
      <c r="A153" s="69">
        <v>339</v>
      </c>
      <c r="B153" s="79" t="s">
        <v>246</v>
      </c>
      <c r="C153" s="44">
        <v>3479</v>
      </c>
      <c r="D153" s="44">
        <v>3034</v>
      </c>
      <c r="E153" s="44">
        <v>-445</v>
      </c>
      <c r="F153" s="80">
        <v>-0.12791031905720035</v>
      </c>
    </row>
    <row r="154" spans="1:6">
      <c r="A154" s="69">
        <v>3391</v>
      </c>
      <c r="B154" s="79" t="s">
        <v>247</v>
      </c>
      <c r="C154" s="44">
        <v>2607</v>
      </c>
      <c r="D154" s="44">
        <v>2453</v>
      </c>
      <c r="E154" s="44">
        <v>-154</v>
      </c>
      <c r="F154" s="80">
        <v>-5.9071729957805907E-2</v>
      </c>
    </row>
    <row r="155" spans="1:6">
      <c r="A155" s="69">
        <v>3399</v>
      </c>
      <c r="B155" s="79" t="s">
        <v>248</v>
      </c>
      <c r="C155" s="44">
        <v>872</v>
      </c>
      <c r="D155" s="44">
        <v>581</v>
      </c>
      <c r="E155" s="44">
        <v>-291</v>
      </c>
      <c r="F155" s="80">
        <v>-0.33371559633027525</v>
      </c>
    </row>
    <row r="156" spans="1:6">
      <c r="A156" s="73"/>
      <c r="B156" s="70" t="s">
        <v>74</v>
      </c>
      <c r="C156" s="71">
        <v>451820</v>
      </c>
      <c r="D156" s="71">
        <v>447268</v>
      </c>
      <c r="E156" s="71">
        <v>-4552</v>
      </c>
      <c r="F156" s="72">
        <v>-1.0074808552078261E-2</v>
      </c>
    </row>
    <row r="157" spans="1:6">
      <c r="A157" s="73"/>
      <c r="B157" s="74" t="s">
        <v>506</v>
      </c>
      <c r="C157" s="71">
        <v>99040</v>
      </c>
      <c r="D157" s="71">
        <v>93303</v>
      </c>
      <c r="E157" s="71">
        <v>-5737</v>
      </c>
      <c r="F157" s="72">
        <v>-5.7926090468497574E-2</v>
      </c>
    </row>
    <row r="158" spans="1:6">
      <c r="A158" s="75">
        <v>22</v>
      </c>
      <c r="B158" s="76" t="s">
        <v>78</v>
      </c>
      <c r="C158" s="77">
        <v>1027</v>
      </c>
      <c r="D158" s="77">
        <v>1094</v>
      </c>
      <c r="E158" s="77">
        <v>67</v>
      </c>
      <c r="F158" s="78">
        <v>6.523855890944498E-2</v>
      </c>
    </row>
    <row r="159" spans="1:6">
      <c r="A159" s="69">
        <v>221</v>
      </c>
      <c r="B159" s="79" t="s">
        <v>78</v>
      </c>
      <c r="C159" s="44">
        <v>1027</v>
      </c>
      <c r="D159" s="44">
        <v>1094</v>
      </c>
      <c r="E159" s="44">
        <v>67</v>
      </c>
      <c r="F159" s="80">
        <v>6.523855890944498E-2</v>
      </c>
    </row>
    <row r="160" spans="1:6">
      <c r="A160" s="69">
        <v>2211</v>
      </c>
      <c r="B160" s="79" t="s">
        <v>250</v>
      </c>
      <c r="C160" s="44">
        <v>476</v>
      </c>
      <c r="D160" s="44">
        <v>524</v>
      </c>
      <c r="E160" s="44">
        <v>48</v>
      </c>
      <c r="F160" s="80">
        <v>0.10084033613445378</v>
      </c>
    </row>
    <row r="161" spans="1:6">
      <c r="A161" s="69">
        <v>2212</v>
      </c>
      <c r="B161" s="79" t="s">
        <v>251</v>
      </c>
      <c r="C161" s="44">
        <v>386</v>
      </c>
      <c r="D161" s="44">
        <v>412</v>
      </c>
      <c r="E161" s="44">
        <v>26</v>
      </c>
      <c r="F161" s="80">
        <v>6.7357512953367879E-2</v>
      </c>
    </row>
    <row r="162" spans="1:6">
      <c r="A162" s="69">
        <v>2213</v>
      </c>
      <c r="B162" s="79" t="s">
        <v>252</v>
      </c>
      <c r="C162" s="44">
        <v>165</v>
      </c>
      <c r="D162" s="44">
        <v>158</v>
      </c>
      <c r="E162" s="44">
        <v>-7</v>
      </c>
      <c r="F162" s="80">
        <v>-4.2424242424242427E-2</v>
      </c>
    </row>
    <row r="163" spans="1:6">
      <c r="A163" s="75">
        <v>42</v>
      </c>
      <c r="B163" s="76" t="s">
        <v>70</v>
      </c>
      <c r="C163" s="77">
        <v>30632</v>
      </c>
      <c r="D163" s="77">
        <v>27594</v>
      </c>
      <c r="E163" s="77">
        <v>-3038</v>
      </c>
      <c r="F163" s="78">
        <v>-9.9177330895795252E-2</v>
      </c>
    </row>
    <row r="164" spans="1:6">
      <c r="A164" s="69">
        <v>423</v>
      </c>
      <c r="B164" s="79" t="s">
        <v>253</v>
      </c>
      <c r="C164" s="44">
        <v>17880</v>
      </c>
      <c r="D164" s="44">
        <v>15864</v>
      </c>
      <c r="E164" s="44">
        <v>-2016</v>
      </c>
      <c r="F164" s="80">
        <v>-0.11275167785234899</v>
      </c>
    </row>
    <row r="165" spans="1:6">
      <c r="A165" s="69">
        <v>4231</v>
      </c>
      <c r="B165" s="79" t="s">
        <v>254</v>
      </c>
      <c r="C165" s="44">
        <v>728</v>
      </c>
      <c r="D165" s="44">
        <v>639</v>
      </c>
      <c r="E165" s="44">
        <v>-89</v>
      </c>
      <c r="F165" s="80">
        <v>-0.12225274725274725</v>
      </c>
    </row>
    <row r="166" spans="1:6">
      <c r="A166" s="69">
        <v>4232</v>
      </c>
      <c r="B166" s="79" t="s">
        <v>255</v>
      </c>
      <c r="C166" s="44">
        <v>345</v>
      </c>
      <c r="D166" s="44">
        <v>276</v>
      </c>
      <c r="E166" s="44">
        <v>-69</v>
      </c>
      <c r="F166" s="80">
        <v>-0.2</v>
      </c>
    </row>
    <row r="167" spans="1:6">
      <c r="A167" s="69">
        <v>4233</v>
      </c>
      <c r="B167" s="79" t="s">
        <v>256</v>
      </c>
      <c r="C167" s="44">
        <v>883</v>
      </c>
      <c r="D167" s="44">
        <v>670</v>
      </c>
      <c r="E167" s="44">
        <v>-213</v>
      </c>
      <c r="F167" s="80">
        <v>-0.24122310305775765</v>
      </c>
    </row>
    <row r="168" spans="1:6">
      <c r="A168" s="69">
        <v>4234</v>
      </c>
      <c r="B168" s="79" t="s">
        <v>257</v>
      </c>
      <c r="C168" s="44">
        <v>9029</v>
      </c>
      <c r="D168" s="44">
        <v>7983</v>
      </c>
      <c r="E168" s="44">
        <v>-1046</v>
      </c>
      <c r="F168" s="80">
        <v>-0.11584893122161923</v>
      </c>
    </row>
    <row r="169" spans="1:6">
      <c r="A169" s="69">
        <v>4235</v>
      </c>
      <c r="B169" s="79" t="s">
        <v>258</v>
      </c>
      <c r="C169" s="44">
        <v>455</v>
      </c>
      <c r="D169" s="44">
        <v>415</v>
      </c>
      <c r="E169" s="44">
        <v>-40</v>
      </c>
      <c r="F169" s="80">
        <v>-8.7912087912087919E-2</v>
      </c>
    </row>
    <row r="170" spans="1:6">
      <c r="A170" s="69">
        <v>4236</v>
      </c>
      <c r="B170" s="79" t="s">
        <v>259</v>
      </c>
      <c r="C170" s="44">
        <v>2599</v>
      </c>
      <c r="D170" s="44">
        <v>2061</v>
      </c>
      <c r="E170" s="44">
        <v>-538</v>
      </c>
      <c r="F170" s="80">
        <v>-0.2070026933435937</v>
      </c>
    </row>
    <row r="171" spans="1:6">
      <c r="A171" s="69">
        <v>4237</v>
      </c>
      <c r="B171" s="79" t="s">
        <v>260</v>
      </c>
      <c r="C171" s="44">
        <v>1106</v>
      </c>
      <c r="D171" s="44">
        <v>997</v>
      </c>
      <c r="E171" s="44">
        <v>-109</v>
      </c>
      <c r="F171" s="80">
        <v>-9.8553345388788433E-2</v>
      </c>
    </row>
    <row r="172" spans="1:6">
      <c r="A172" s="69">
        <v>4238</v>
      </c>
      <c r="B172" s="79" t="s">
        <v>261</v>
      </c>
      <c r="C172" s="44">
        <v>2205</v>
      </c>
      <c r="D172" s="44">
        <v>2311</v>
      </c>
      <c r="E172" s="44">
        <v>106</v>
      </c>
      <c r="F172" s="80">
        <v>4.8072562358276644E-2</v>
      </c>
    </row>
    <row r="173" spans="1:6">
      <c r="A173" s="69">
        <v>4239</v>
      </c>
      <c r="B173" s="79" t="s">
        <v>262</v>
      </c>
      <c r="C173" s="44">
        <v>531</v>
      </c>
      <c r="D173" s="44">
        <v>512</v>
      </c>
      <c r="E173" s="44">
        <v>-19</v>
      </c>
      <c r="F173" s="80">
        <v>-3.5781544256120526E-2</v>
      </c>
    </row>
    <row r="174" spans="1:6">
      <c r="A174" s="69">
        <v>424</v>
      </c>
      <c r="B174" s="79" t="s">
        <v>263</v>
      </c>
      <c r="C174" s="44">
        <v>7754</v>
      </c>
      <c r="D174" s="44">
        <v>7016</v>
      </c>
      <c r="E174" s="44">
        <v>-738</v>
      </c>
      <c r="F174" s="80">
        <v>-9.5176683002321377E-2</v>
      </c>
    </row>
    <row r="175" spans="1:6">
      <c r="A175" s="69">
        <v>4241</v>
      </c>
      <c r="B175" s="79" t="s">
        <v>264</v>
      </c>
      <c r="C175" s="44">
        <v>573</v>
      </c>
      <c r="D175" s="44">
        <v>395</v>
      </c>
      <c r="E175" s="44">
        <v>-178</v>
      </c>
      <c r="F175" s="80">
        <v>-0.31064572425828968</v>
      </c>
    </row>
    <row r="176" spans="1:6">
      <c r="A176" s="69">
        <v>4242</v>
      </c>
      <c r="B176" s="79" t="s">
        <v>265</v>
      </c>
      <c r="C176" s="44">
        <v>588</v>
      </c>
      <c r="D176" s="44">
        <v>704</v>
      </c>
      <c r="E176" s="44">
        <v>116</v>
      </c>
      <c r="F176" s="80">
        <v>0.19727891156462585</v>
      </c>
    </row>
    <row r="177" spans="1:6">
      <c r="A177" s="69">
        <v>4243</v>
      </c>
      <c r="B177" s="79" t="s">
        <v>266</v>
      </c>
      <c r="C177" s="44">
        <v>2359</v>
      </c>
      <c r="D177" s="44">
        <v>1631</v>
      </c>
      <c r="E177" s="44">
        <v>-728</v>
      </c>
      <c r="F177" s="80">
        <v>-0.3086053412462908</v>
      </c>
    </row>
    <row r="178" spans="1:6">
      <c r="A178" s="69">
        <v>4244</v>
      </c>
      <c r="B178" s="79" t="s">
        <v>267</v>
      </c>
      <c r="C178" s="44">
        <v>2502</v>
      </c>
      <c r="D178" s="44">
        <v>2516</v>
      </c>
      <c r="E178" s="44">
        <v>14</v>
      </c>
      <c r="F178" s="80">
        <v>5.5955235811350921E-3</v>
      </c>
    </row>
    <row r="179" spans="1:6">
      <c r="A179" s="69">
        <v>4245</v>
      </c>
      <c r="B179" s="79" t="s">
        <v>268</v>
      </c>
      <c r="C179" s="44">
        <v>0</v>
      </c>
      <c r="D179" s="44">
        <v>0</v>
      </c>
      <c r="E179" s="44">
        <v>0</v>
      </c>
      <c r="F179" s="80" t="e">
        <v>#DIV/0!</v>
      </c>
    </row>
    <row r="180" spans="1:6">
      <c r="A180" s="69">
        <v>4246</v>
      </c>
      <c r="B180" s="79" t="s">
        <v>269</v>
      </c>
      <c r="C180" s="44">
        <v>555</v>
      </c>
      <c r="D180" s="44">
        <v>542</v>
      </c>
      <c r="E180" s="44">
        <v>-13</v>
      </c>
      <c r="F180" s="80">
        <v>-2.3423423423423424E-2</v>
      </c>
    </row>
    <row r="181" spans="1:6">
      <c r="A181" s="69">
        <v>4247</v>
      </c>
      <c r="B181" s="79" t="s">
        <v>270</v>
      </c>
      <c r="C181" s="44">
        <v>381</v>
      </c>
      <c r="D181" s="44">
        <v>427</v>
      </c>
      <c r="E181" s="44">
        <v>46</v>
      </c>
      <c r="F181" s="80">
        <v>0.12073490813648294</v>
      </c>
    </row>
    <row r="182" spans="1:6">
      <c r="A182" s="69">
        <v>4248</v>
      </c>
      <c r="B182" s="79" t="s">
        <v>271</v>
      </c>
      <c r="C182" s="44">
        <v>299</v>
      </c>
      <c r="D182" s="44">
        <v>451</v>
      </c>
      <c r="E182" s="44">
        <v>152</v>
      </c>
      <c r="F182" s="80">
        <v>0.50836120401337792</v>
      </c>
    </row>
    <row r="183" spans="1:6">
      <c r="A183" s="69">
        <v>4249</v>
      </c>
      <c r="B183" s="79" t="s">
        <v>272</v>
      </c>
      <c r="C183" s="44">
        <v>490</v>
      </c>
      <c r="D183" s="44">
        <v>350</v>
      </c>
      <c r="E183" s="44">
        <v>-140</v>
      </c>
      <c r="F183" s="80">
        <v>-0.2857142857142857</v>
      </c>
    </row>
    <row r="184" spans="1:6">
      <c r="A184" s="69">
        <v>425</v>
      </c>
      <c r="B184" s="79" t="s">
        <v>273</v>
      </c>
      <c r="C184" s="44">
        <v>4997</v>
      </c>
      <c r="D184" s="44">
        <v>4714</v>
      </c>
      <c r="E184" s="44">
        <v>-283</v>
      </c>
      <c r="F184" s="80">
        <v>-5.6633980388232939E-2</v>
      </c>
    </row>
    <row r="185" spans="1:6">
      <c r="A185" s="69">
        <v>4251</v>
      </c>
      <c r="B185" s="79" t="s">
        <v>273</v>
      </c>
      <c r="C185" s="44">
        <v>4997</v>
      </c>
      <c r="D185" s="44">
        <v>4714</v>
      </c>
      <c r="E185" s="44">
        <v>-283</v>
      </c>
      <c r="F185" s="80">
        <v>-5.6633980388232939E-2</v>
      </c>
    </row>
    <row r="186" spans="1:6">
      <c r="A186" s="75">
        <v>43</v>
      </c>
      <c r="B186" s="76" t="s">
        <v>72</v>
      </c>
      <c r="C186" s="77">
        <v>57956</v>
      </c>
      <c r="D186" s="77">
        <v>55175</v>
      </c>
      <c r="E186" s="77">
        <v>-2781</v>
      </c>
      <c r="F186" s="78">
        <v>-4.798467803161019E-2</v>
      </c>
    </row>
    <row r="187" spans="1:6">
      <c r="A187" s="69">
        <v>441</v>
      </c>
      <c r="B187" s="79" t="s">
        <v>274</v>
      </c>
      <c r="C187" s="44">
        <v>5993</v>
      </c>
      <c r="D187" s="44">
        <v>5699</v>
      </c>
      <c r="E187" s="44">
        <v>-294</v>
      </c>
      <c r="F187" s="80">
        <v>-4.9057233439012179E-2</v>
      </c>
    </row>
    <row r="188" spans="1:6">
      <c r="A188" s="69">
        <v>4411</v>
      </c>
      <c r="B188" s="79" t="s">
        <v>275</v>
      </c>
      <c r="C188" s="44">
        <v>5160</v>
      </c>
      <c r="D188" s="44">
        <v>4780</v>
      </c>
      <c r="E188" s="44">
        <v>-380</v>
      </c>
      <c r="F188" s="80">
        <v>-7.3643410852713184E-2</v>
      </c>
    </row>
    <row r="189" spans="1:6">
      <c r="A189" s="69">
        <v>4412</v>
      </c>
      <c r="B189" s="79" t="s">
        <v>276</v>
      </c>
      <c r="C189" s="44">
        <v>83</v>
      </c>
      <c r="D189" s="44">
        <v>90</v>
      </c>
      <c r="E189" s="44">
        <v>7</v>
      </c>
      <c r="F189" s="80">
        <v>8.4337349397590355E-2</v>
      </c>
    </row>
    <row r="190" spans="1:6">
      <c r="A190" s="69">
        <v>4413</v>
      </c>
      <c r="B190" s="79" t="s">
        <v>277</v>
      </c>
      <c r="C190" s="44">
        <v>749</v>
      </c>
      <c r="D190" s="44">
        <v>829</v>
      </c>
      <c r="E190" s="44">
        <v>80</v>
      </c>
      <c r="F190" s="80">
        <v>0.1068090787716956</v>
      </c>
    </row>
    <row r="191" spans="1:6">
      <c r="A191" s="69">
        <v>442</v>
      </c>
      <c r="B191" s="79" t="s">
        <v>278</v>
      </c>
      <c r="C191" s="44">
        <v>2474</v>
      </c>
      <c r="D191" s="44">
        <v>1955</v>
      </c>
      <c r="E191" s="44">
        <v>-519</v>
      </c>
      <c r="F191" s="80">
        <v>-0.20978172999191594</v>
      </c>
    </row>
    <row r="192" spans="1:6">
      <c r="A192" s="69">
        <v>4421</v>
      </c>
      <c r="B192" s="79" t="s">
        <v>279</v>
      </c>
      <c r="C192" s="44">
        <v>674</v>
      </c>
      <c r="D192" s="44">
        <v>557</v>
      </c>
      <c r="E192" s="44">
        <v>-117</v>
      </c>
      <c r="F192" s="80">
        <v>-0.17359050445103857</v>
      </c>
    </row>
    <row r="193" spans="1:6">
      <c r="A193" s="69">
        <v>4422</v>
      </c>
      <c r="B193" s="79" t="s">
        <v>280</v>
      </c>
      <c r="C193" s="44">
        <v>1799</v>
      </c>
      <c r="D193" s="44">
        <v>1398</v>
      </c>
      <c r="E193" s="44">
        <v>-401</v>
      </c>
      <c r="F193" s="80">
        <v>-0.22290161200667039</v>
      </c>
    </row>
    <row r="194" spans="1:6">
      <c r="A194" s="69">
        <v>443</v>
      </c>
      <c r="B194" s="79" t="s">
        <v>281</v>
      </c>
      <c r="C194" s="44">
        <v>2473</v>
      </c>
      <c r="D194" s="44">
        <v>1821</v>
      </c>
      <c r="E194" s="44">
        <v>-652</v>
      </c>
      <c r="F194" s="80">
        <v>-0.26364739183178326</v>
      </c>
    </row>
    <row r="195" spans="1:6">
      <c r="A195" s="69">
        <v>4431</v>
      </c>
      <c r="B195" s="79" t="s">
        <v>281</v>
      </c>
      <c r="C195" s="44">
        <v>2473</v>
      </c>
      <c r="D195" s="44">
        <v>1821</v>
      </c>
      <c r="E195" s="44">
        <v>-652</v>
      </c>
      <c r="F195" s="80">
        <v>-0.26364739183178326</v>
      </c>
    </row>
    <row r="196" spans="1:6">
      <c r="A196" s="69">
        <v>444</v>
      </c>
      <c r="B196" s="79" t="s">
        <v>282</v>
      </c>
      <c r="C196" s="44">
        <v>3932</v>
      </c>
      <c r="D196" s="44">
        <v>3387</v>
      </c>
      <c r="E196" s="44">
        <v>-545</v>
      </c>
      <c r="F196" s="80">
        <v>-0.13860630722278738</v>
      </c>
    </row>
    <row r="197" spans="1:6">
      <c r="A197" s="69">
        <v>4441</v>
      </c>
      <c r="B197" s="79" t="s">
        <v>283</v>
      </c>
      <c r="C197" s="44">
        <v>3387</v>
      </c>
      <c r="D197" s="44">
        <v>2974</v>
      </c>
      <c r="E197" s="44">
        <v>-413</v>
      </c>
      <c r="F197" s="80">
        <v>-0.1219368172423974</v>
      </c>
    </row>
    <row r="198" spans="1:6">
      <c r="A198" s="69">
        <v>4442</v>
      </c>
      <c r="B198" s="79" t="s">
        <v>284</v>
      </c>
      <c r="C198" s="44">
        <v>544</v>
      </c>
      <c r="D198" s="44">
        <v>413</v>
      </c>
      <c r="E198" s="44">
        <v>-131</v>
      </c>
      <c r="F198" s="80">
        <v>-0.24080882352941177</v>
      </c>
    </row>
    <row r="199" spans="1:6">
      <c r="A199" s="69">
        <v>445</v>
      </c>
      <c r="B199" s="79" t="s">
        <v>285</v>
      </c>
      <c r="C199" s="44">
        <v>13428</v>
      </c>
      <c r="D199" s="44">
        <v>13721</v>
      </c>
      <c r="E199" s="44">
        <v>293</v>
      </c>
      <c r="F199" s="80">
        <v>2.182007745010426E-2</v>
      </c>
    </row>
    <row r="200" spans="1:6">
      <c r="A200" s="69">
        <v>4451</v>
      </c>
      <c r="B200" s="79" t="s">
        <v>286</v>
      </c>
      <c r="C200" s="44">
        <v>11042</v>
      </c>
      <c r="D200" s="44">
        <v>11377</v>
      </c>
      <c r="E200" s="44">
        <v>335</v>
      </c>
      <c r="F200" s="80">
        <v>3.033870675602246E-2</v>
      </c>
    </row>
    <row r="201" spans="1:6">
      <c r="A201" s="69">
        <v>4452</v>
      </c>
      <c r="B201" s="79" t="s">
        <v>287</v>
      </c>
      <c r="C201" s="44">
        <v>1150</v>
      </c>
      <c r="D201" s="44">
        <v>1169</v>
      </c>
      <c r="E201" s="44">
        <v>19</v>
      </c>
      <c r="F201" s="80">
        <v>1.6521739130434782E-2</v>
      </c>
    </row>
    <row r="202" spans="1:6">
      <c r="A202" s="69">
        <v>4453</v>
      </c>
      <c r="B202" s="79" t="s">
        <v>288</v>
      </c>
      <c r="C202" s="44">
        <v>1235</v>
      </c>
      <c r="D202" s="44">
        <v>1175</v>
      </c>
      <c r="E202" s="44">
        <v>-60</v>
      </c>
      <c r="F202" s="80">
        <v>-4.8582995951417005E-2</v>
      </c>
    </row>
    <row r="203" spans="1:6">
      <c r="A203" s="69">
        <v>446</v>
      </c>
      <c r="B203" s="79" t="s">
        <v>289</v>
      </c>
      <c r="C203" s="44">
        <v>4397</v>
      </c>
      <c r="D203" s="44">
        <v>4140</v>
      </c>
      <c r="E203" s="44">
        <v>-257</v>
      </c>
      <c r="F203" s="80">
        <v>-5.8448942460768705E-2</v>
      </c>
    </row>
    <row r="204" spans="1:6">
      <c r="A204" s="69">
        <v>4461</v>
      </c>
      <c r="B204" s="79" t="s">
        <v>289</v>
      </c>
      <c r="C204" s="44">
        <v>4397</v>
      </c>
      <c r="D204" s="44">
        <v>4140</v>
      </c>
      <c r="E204" s="44">
        <v>-257</v>
      </c>
      <c r="F204" s="80">
        <v>-5.8448942460768705E-2</v>
      </c>
    </row>
    <row r="205" spans="1:6">
      <c r="A205" s="69">
        <v>447</v>
      </c>
      <c r="B205" s="79" t="s">
        <v>290</v>
      </c>
      <c r="C205" s="44">
        <v>1527</v>
      </c>
      <c r="D205" s="44">
        <v>1565</v>
      </c>
      <c r="E205" s="44">
        <v>38</v>
      </c>
      <c r="F205" s="80">
        <v>2.4885396201702686E-2</v>
      </c>
    </row>
    <row r="206" spans="1:6">
      <c r="A206" s="69">
        <v>4471</v>
      </c>
      <c r="B206" s="79" t="s">
        <v>290</v>
      </c>
      <c r="C206" s="44">
        <v>1527</v>
      </c>
      <c r="D206" s="44">
        <v>1565</v>
      </c>
      <c r="E206" s="44">
        <v>38</v>
      </c>
      <c r="F206" s="80">
        <v>2.4885396201702686E-2</v>
      </c>
    </row>
    <row r="207" spans="1:6">
      <c r="A207" s="69">
        <v>448</v>
      </c>
      <c r="B207" s="79" t="s">
        <v>291</v>
      </c>
      <c r="C207" s="44">
        <v>9853</v>
      </c>
      <c r="D207" s="44">
        <v>9745</v>
      </c>
      <c r="E207" s="44">
        <v>-108</v>
      </c>
      <c r="F207" s="80">
        <v>-1.0961128590277073E-2</v>
      </c>
    </row>
    <row r="208" spans="1:6">
      <c r="A208" s="69">
        <v>4481</v>
      </c>
      <c r="B208" s="79" t="s">
        <v>292</v>
      </c>
      <c r="C208" s="44">
        <v>8012</v>
      </c>
      <c r="D208" s="44">
        <v>7814</v>
      </c>
      <c r="E208" s="44">
        <v>-198</v>
      </c>
      <c r="F208" s="80">
        <v>-2.4712930604093859E-2</v>
      </c>
    </row>
    <row r="209" spans="1:6">
      <c r="A209" s="69">
        <v>4482</v>
      </c>
      <c r="B209" s="79" t="s">
        <v>293</v>
      </c>
      <c r="C209" s="44">
        <v>1076</v>
      </c>
      <c r="D209" s="44">
        <v>1215</v>
      </c>
      <c r="E209" s="44">
        <v>139</v>
      </c>
      <c r="F209" s="80">
        <v>0.129182156133829</v>
      </c>
    </row>
    <row r="210" spans="1:6">
      <c r="A210" s="69">
        <v>4483</v>
      </c>
      <c r="B210" s="79" t="s">
        <v>294</v>
      </c>
      <c r="C210" s="44">
        <v>765</v>
      </c>
      <c r="D210" s="44">
        <v>716</v>
      </c>
      <c r="E210" s="44">
        <v>-49</v>
      </c>
      <c r="F210" s="80">
        <v>-6.4052287581699341E-2</v>
      </c>
    </row>
    <row r="211" spans="1:6">
      <c r="A211" s="69">
        <v>451</v>
      </c>
      <c r="B211" s="79" t="s">
        <v>295</v>
      </c>
      <c r="C211" s="44">
        <v>3226</v>
      </c>
      <c r="D211" s="44">
        <v>3339</v>
      </c>
      <c r="E211" s="44">
        <v>113</v>
      </c>
      <c r="F211" s="80">
        <v>3.5027898326100433E-2</v>
      </c>
    </row>
    <row r="212" spans="1:6">
      <c r="A212" s="69">
        <v>4511</v>
      </c>
      <c r="B212" s="79" t="s">
        <v>296</v>
      </c>
      <c r="C212" s="44">
        <v>2379</v>
      </c>
      <c r="D212" s="44">
        <v>2572</v>
      </c>
      <c r="E212" s="44">
        <v>193</v>
      </c>
      <c r="F212" s="80">
        <v>8.1126523749474572E-2</v>
      </c>
    </row>
    <row r="213" spans="1:6">
      <c r="A213" s="69">
        <v>4512</v>
      </c>
      <c r="B213" s="79" t="s">
        <v>297</v>
      </c>
      <c r="C213" s="44">
        <v>846</v>
      </c>
      <c r="D213" s="44">
        <v>767</v>
      </c>
      <c r="E213" s="44">
        <v>-79</v>
      </c>
      <c r="F213" s="80">
        <v>-9.3380614657210398E-2</v>
      </c>
    </row>
    <row r="214" spans="1:6">
      <c r="A214" s="69">
        <v>452</v>
      </c>
      <c r="B214" s="79" t="s">
        <v>298</v>
      </c>
      <c r="C214" s="44">
        <v>5483</v>
      </c>
      <c r="D214" s="44">
        <v>5557</v>
      </c>
      <c r="E214" s="44">
        <v>74</v>
      </c>
      <c r="F214" s="80">
        <v>1.3496261170891848E-2</v>
      </c>
    </row>
    <row r="215" spans="1:6">
      <c r="A215" s="69">
        <v>4521</v>
      </c>
      <c r="B215" s="79" t="s">
        <v>299</v>
      </c>
      <c r="C215" s="44">
        <v>4130</v>
      </c>
      <c r="D215" s="44">
        <v>4161</v>
      </c>
      <c r="E215" s="44">
        <v>31</v>
      </c>
      <c r="F215" s="80">
        <v>7.5060532687651329E-3</v>
      </c>
    </row>
    <row r="216" spans="1:6">
      <c r="A216" s="69">
        <v>4529</v>
      </c>
      <c r="B216" s="79" t="s">
        <v>300</v>
      </c>
      <c r="C216" s="44">
        <v>1354</v>
      </c>
      <c r="D216" s="44">
        <v>1396</v>
      </c>
      <c r="E216" s="44">
        <v>42</v>
      </c>
      <c r="F216" s="80">
        <v>3.10192023633678E-2</v>
      </c>
    </row>
    <row r="217" spans="1:6">
      <c r="A217" s="69">
        <v>453</v>
      </c>
      <c r="B217" s="79" t="s">
        <v>301</v>
      </c>
      <c r="C217" s="44">
        <v>3522</v>
      </c>
      <c r="D217" s="44">
        <v>2785</v>
      </c>
      <c r="E217" s="44">
        <v>-737</v>
      </c>
      <c r="F217" s="80">
        <v>-0.20925610448608745</v>
      </c>
    </row>
    <row r="218" spans="1:6">
      <c r="A218" s="69">
        <v>4531</v>
      </c>
      <c r="B218" s="79" t="s">
        <v>302</v>
      </c>
      <c r="C218" s="44">
        <v>301</v>
      </c>
      <c r="D218" s="44">
        <v>215</v>
      </c>
      <c r="E218" s="44">
        <v>-86</v>
      </c>
      <c r="F218" s="80">
        <v>-0.2857142857142857</v>
      </c>
    </row>
    <row r="219" spans="1:6">
      <c r="A219" s="69">
        <v>4532</v>
      </c>
      <c r="B219" s="79" t="s">
        <v>303</v>
      </c>
      <c r="C219" s="44">
        <v>2127</v>
      </c>
      <c r="D219" s="44">
        <v>1552</v>
      </c>
      <c r="E219" s="44">
        <v>-575</v>
      </c>
      <c r="F219" s="80">
        <v>-0.27033380347907854</v>
      </c>
    </row>
    <row r="220" spans="1:6">
      <c r="A220" s="69">
        <v>4533</v>
      </c>
      <c r="B220" s="79" t="s">
        <v>304</v>
      </c>
      <c r="C220" s="44">
        <v>181</v>
      </c>
      <c r="D220" s="44">
        <v>230</v>
      </c>
      <c r="E220" s="44">
        <v>49</v>
      </c>
      <c r="F220" s="80">
        <v>0.27071823204419887</v>
      </c>
    </row>
    <row r="221" spans="1:6">
      <c r="A221" s="69">
        <v>4539</v>
      </c>
      <c r="B221" s="79" t="s">
        <v>305</v>
      </c>
      <c r="C221" s="44">
        <v>913</v>
      </c>
      <c r="D221" s="44">
        <v>788</v>
      </c>
      <c r="E221" s="44">
        <v>-125</v>
      </c>
      <c r="F221" s="80">
        <v>-0.13691128148959475</v>
      </c>
    </row>
    <row r="222" spans="1:6">
      <c r="A222" s="69">
        <v>454</v>
      </c>
      <c r="B222" s="79" t="s">
        <v>306</v>
      </c>
      <c r="C222" s="44">
        <v>1650</v>
      </c>
      <c r="D222" s="44">
        <v>1462</v>
      </c>
      <c r="E222" s="44">
        <v>-188</v>
      </c>
      <c r="F222" s="80">
        <v>-0.11393939393939394</v>
      </c>
    </row>
    <row r="223" spans="1:6">
      <c r="A223" s="69">
        <v>4541</v>
      </c>
      <c r="B223" s="79" t="s">
        <v>307</v>
      </c>
      <c r="C223" s="44">
        <v>635</v>
      </c>
      <c r="D223" s="44">
        <v>507</v>
      </c>
      <c r="E223" s="44">
        <v>-128</v>
      </c>
      <c r="F223" s="80">
        <v>-0.2015748031496063</v>
      </c>
    </row>
    <row r="224" spans="1:6">
      <c r="A224" s="69">
        <v>4542</v>
      </c>
      <c r="B224" s="79" t="s">
        <v>308</v>
      </c>
      <c r="C224" s="44">
        <v>81</v>
      </c>
      <c r="D224" s="44">
        <v>51</v>
      </c>
      <c r="E224" s="44">
        <v>-30</v>
      </c>
      <c r="F224" s="80">
        <v>-0.37037037037037035</v>
      </c>
    </row>
    <row r="225" spans="1:6">
      <c r="A225" s="69">
        <v>4543</v>
      </c>
      <c r="B225" s="79" t="s">
        <v>309</v>
      </c>
      <c r="C225" s="44">
        <v>933</v>
      </c>
      <c r="D225" s="44">
        <v>904</v>
      </c>
      <c r="E225" s="44">
        <v>-29</v>
      </c>
      <c r="F225" s="80">
        <v>-3.1082529474812434E-2</v>
      </c>
    </row>
    <row r="226" spans="1:6">
      <c r="A226" s="75">
        <v>47</v>
      </c>
      <c r="B226" s="76" t="s">
        <v>310</v>
      </c>
      <c r="C226" s="77">
        <v>9424</v>
      </c>
      <c r="D226" s="77">
        <v>9441</v>
      </c>
      <c r="E226" s="77">
        <v>17</v>
      </c>
      <c r="F226" s="78">
        <v>1.8039049235993208E-3</v>
      </c>
    </row>
    <row r="227" spans="1:6">
      <c r="A227" s="69">
        <v>481</v>
      </c>
      <c r="B227" s="79" t="s">
        <v>311</v>
      </c>
      <c r="C227" s="44">
        <v>96</v>
      </c>
      <c r="D227" s="44">
        <v>52</v>
      </c>
      <c r="E227" s="44">
        <v>-44</v>
      </c>
      <c r="F227" s="80">
        <v>-0.45833333333333331</v>
      </c>
    </row>
    <row r="228" spans="1:6">
      <c r="A228" s="69">
        <v>4811</v>
      </c>
      <c r="B228" s="79" t="s">
        <v>312</v>
      </c>
      <c r="C228" s="44">
        <v>37</v>
      </c>
      <c r="D228" s="44">
        <v>0</v>
      </c>
      <c r="E228" s="44">
        <v>-37</v>
      </c>
      <c r="F228" s="80">
        <v>-1</v>
      </c>
    </row>
    <row r="229" spans="1:6">
      <c r="A229" s="69">
        <v>4812</v>
      </c>
      <c r="B229" s="79" t="s">
        <v>313</v>
      </c>
      <c r="C229" s="44">
        <v>59</v>
      </c>
      <c r="D229" s="44">
        <v>44</v>
      </c>
      <c r="E229" s="44">
        <v>-15</v>
      </c>
      <c r="F229" s="80">
        <v>-0.25423728813559321</v>
      </c>
    </row>
    <row r="230" spans="1:6">
      <c r="A230" s="69">
        <v>483</v>
      </c>
      <c r="B230" s="79" t="s">
        <v>314</v>
      </c>
      <c r="C230" s="44">
        <v>7</v>
      </c>
      <c r="D230" s="44">
        <v>8</v>
      </c>
      <c r="E230" s="44">
        <v>1</v>
      </c>
      <c r="F230" s="80">
        <v>0.14285714285714285</v>
      </c>
    </row>
    <row r="231" spans="1:6">
      <c r="A231" s="69">
        <v>4831</v>
      </c>
      <c r="B231" s="79" t="s">
        <v>315</v>
      </c>
      <c r="C231" s="44">
        <v>7</v>
      </c>
      <c r="D231" s="44">
        <v>8</v>
      </c>
      <c r="E231" s="44">
        <v>1</v>
      </c>
      <c r="F231" s="80">
        <v>0.14285714285714285</v>
      </c>
    </row>
    <row r="232" spans="1:6">
      <c r="A232" s="69">
        <v>484</v>
      </c>
      <c r="B232" s="79" t="s">
        <v>317</v>
      </c>
      <c r="C232" s="44">
        <v>1394</v>
      </c>
      <c r="D232" s="44">
        <v>1119</v>
      </c>
      <c r="E232" s="44">
        <v>-275</v>
      </c>
      <c r="F232" s="80">
        <v>-0.19727403156384504</v>
      </c>
    </row>
    <row r="233" spans="1:6">
      <c r="A233" s="69">
        <v>4841</v>
      </c>
      <c r="B233" s="79" t="s">
        <v>318</v>
      </c>
      <c r="C233" s="44">
        <v>936</v>
      </c>
      <c r="D233" s="44">
        <v>695</v>
      </c>
      <c r="E233" s="44">
        <v>-241</v>
      </c>
      <c r="F233" s="80">
        <v>-0.25747863247863245</v>
      </c>
    </row>
    <row r="234" spans="1:6">
      <c r="A234" s="69">
        <v>4842</v>
      </c>
      <c r="B234" s="79" t="s">
        <v>319</v>
      </c>
      <c r="C234" s="44">
        <v>458</v>
      </c>
      <c r="D234" s="44">
        <v>424</v>
      </c>
      <c r="E234" s="44">
        <v>-34</v>
      </c>
      <c r="F234" s="80">
        <v>-7.4235807860262015E-2</v>
      </c>
    </row>
    <row r="235" spans="1:6">
      <c r="A235" s="69">
        <v>485</v>
      </c>
      <c r="B235" s="79" t="s">
        <v>320</v>
      </c>
      <c r="C235" s="44">
        <v>2651</v>
      </c>
      <c r="D235" s="44">
        <v>3207</v>
      </c>
      <c r="E235" s="44">
        <v>556</v>
      </c>
      <c r="F235" s="80">
        <v>0.20973217653715578</v>
      </c>
    </row>
    <row r="236" spans="1:6">
      <c r="A236" s="69">
        <v>4852</v>
      </c>
      <c r="B236" s="79" t="s">
        <v>322</v>
      </c>
      <c r="C236" s="44">
        <v>8</v>
      </c>
      <c r="D236" s="44">
        <v>0</v>
      </c>
      <c r="E236" s="44">
        <v>-8</v>
      </c>
      <c r="F236" s="80">
        <v>-1</v>
      </c>
    </row>
    <row r="237" spans="1:6">
      <c r="A237" s="69">
        <v>4853</v>
      </c>
      <c r="B237" s="79" t="s">
        <v>323</v>
      </c>
      <c r="C237" s="44">
        <v>564</v>
      </c>
      <c r="D237" s="44">
        <v>514</v>
      </c>
      <c r="E237" s="44">
        <v>-50</v>
      </c>
      <c r="F237" s="80">
        <v>-8.8652482269503549E-2</v>
      </c>
    </row>
    <row r="238" spans="1:6">
      <c r="A238" s="69">
        <v>4854</v>
      </c>
      <c r="B238" s="79" t="s">
        <v>324</v>
      </c>
      <c r="C238" s="44">
        <v>1593</v>
      </c>
      <c r="D238" s="44">
        <v>1780</v>
      </c>
      <c r="E238" s="44">
        <v>187</v>
      </c>
      <c r="F238" s="80">
        <v>0.11738857501569366</v>
      </c>
    </row>
    <row r="239" spans="1:6">
      <c r="A239" s="69">
        <v>4855</v>
      </c>
      <c r="B239" s="79" t="s">
        <v>325</v>
      </c>
      <c r="C239" s="44">
        <v>16</v>
      </c>
      <c r="D239" s="44">
        <v>18</v>
      </c>
      <c r="E239" s="44">
        <v>2</v>
      </c>
      <c r="F239" s="80">
        <v>0.125</v>
      </c>
    </row>
    <row r="240" spans="1:6">
      <c r="A240" s="69">
        <v>4859</v>
      </c>
      <c r="B240" s="79" t="s">
        <v>326</v>
      </c>
      <c r="C240" s="44">
        <v>470</v>
      </c>
      <c r="D240" s="44">
        <v>875</v>
      </c>
      <c r="E240" s="44">
        <v>405</v>
      </c>
      <c r="F240" s="80">
        <v>0.86170212765957444</v>
      </c>
    </row>
    <row r="241" spans="1:6">
      <c r="A241" s="69">
        <v>488</v>
      </c>
      <c r="B241" s="79" t="s">
        <v>333</v>
      </c>
      <c r="C241" s="44">
        <v>596</v>
      </c>
      <c r="D241" s="44">
        <v>604</v>
      </c>
      <c r="E241" s="44">
        <v>8</v>
      </c>
      <c r="F241" s="80">
        <v>1.3422818791946308E-2</v>
      </c>
    </row>
    <row r="242" spans="1:6">
      <c r="A242" s="69">
        <v>4881</v>
      </c>
      <c r="B242" s="79" t="s">
        <v>334</v>
      </c>
      <c r="C242" s="44">
        <v>177</v>
      </c>
      <c r="D242" s="44">
        <v>142</v>
      </c>
      <c r="E242" s="44">
        <v>-35</v>
      </c>
      <c r="F242" s="80">
        <v>-0.19774011299435029</v>
      </c>
    </row>
    <row r="243" spans="1:6">
      <c r="A243" s="69">
        <v>4884</v>
      </c>
      <c r="B243" s="79" t="s">
        <v>337</v>
      </c>
      <c r="C243" s="44">
        <v>194</v>
      </c>
      <c r="D243" s="44">
        <v>229</v>
      </c>
      <c r="E243" s="44">
        <v>35</v>
      </c>
      <c r="F243" s="80">
        <v>0.18041237113402062</v>
      </c>
    </row>
    <row r="244" spans="1:6">
      <c r="A244" s="69">
        <v>4885</v>
      </c>
      <c r="B244" s="79" t="s">
        <v>338</v>
      </c>
      <c r="C244" s="44">
        <v>169</v>
      </c>
      <c r="D244" s="44">
        <v>181</v>
      </c>
      <c r="E244" s="44">
        <v>12</v>
      </c>
      <c r="F244" s="80">
        <v>7.1005917159763315E-2</v>
      </c>
    </row>
    <row r="245" spans="1:6">
      <c r="A245" s="69">
        <v>4889</v>
      </c>
      <c r="B245" s="79" t="s">
        <v>339</v>
      </c>
      <c r="C245" s="44">
        <v>55</v>
      </c>
      <c r="D245" s="44">
        <v>50</v>
      </c>
      <c r="E245" s="44">
        <v>-5</v>
      </c>
      <c r="F245" s="80">
        <v>-9.0909090909090912E-2</v>
      </c>
    </row>
    <row r="246" spans="1:6">
      <c r="A246" s="69">
        <v>492</v>
      </c>
      <c r="B246" s="79" t="s">
        <v>340</v>
      </c>
      <c r="C246" s="44">
        <v>1459</v>
      </c>
      <c r="D246" s="44">
        <v>1298</v>
      </c>
      <c r="E246" s="44">
        <v>-161</v>
      </c>
      <c r="F246" s="80">
        <v>-0.11034955448937629</v>
      </c>
    </row>
    <row r="247" spans="1:6">
      <c r="A247" s="69">
        <v>4921</v>
      </c>
      <c r="B247" s="79" t="s">
        <v>341</v>
      </c>
      <c r="C247" s="44">
        <v>1425</v>
      </c>
      <c r="D247" s="44">
        <v>1231</v>
      </c>
      <c r="E247" s="44">
        <v>-194</v>
      </c>
      <c r="F247" s="80">
        <v>-0.13614035087719298</v>
      </c>
    </row>
    <row r="248" spans="1:6">
      <c r="A248" s="69">
        <v>4922</v>
      </c>
      <c r="B248" s="79" t="s">
        <v>342</v>
      </c>
      <c r="C248" s="44">
        <v>34</v>
      </c>
      <c r="D248" s="44">
        <v>66</v>
      </c>
      <c r="E248" s="44">
        <v>32</v>
      </c>
      <c r="F248" s="80">
        <v>0.94117647058823528</v>
      </c>
    </row>
    <row r="249" spans="1:6">
      <c r="A249" s="69">
        <v>493</v>
      </c>
      <c r="B249" s="79" t="s">
        <v>343</v>
      </c>
      <c r="C249" s="44">
        <v>646</v>
      </c>
      <c r="D249" s="44">
        <v>749</v>
      </c>
      <c r="E249" s="44">
        <v>103</v>
      </c>
      <c r="F249" s="80">
        <v>0.15944272445820434</v>
      </c>
    </row>
    <row r="250" spans="1:6">
      <c r="A250" s="69">
        <v>4931</v>
      </c>
      <c r="B250" s="79" t="s">
        <v>343</v>
      </c>
      <c r="C250" s="44">
        <v>646</v>
      </c>
      <c r="D250" s="44">
        <v>749</v>
      </c>
      <c r="E250" s="44">
        <v>103</v>
      </c>
      <c r="F250" s="80">
        <v>0.15944272445820434</v>
      </c>
    </row>
    <row r="251" spans="1:6">
      <c r="A251" s="73"/>
      <c r="B251" s="74" t="s">
        <v>75</v>
      </c>
      <c r="C251" s="71">
        <v>24490</v>
      </c>
      <c r="D251" s="71">
        <v>22904</v>
      </c>
      <c r="E251" s="71">
        <v>-1586</v>
      </c>
      <c r="F251" s="72">
        <v>-6.4761126990608417E-2</v>
      </c>
    </row>
    <row r="252" spans="1:6">
      <c r="A252" s="75">
        <v>51</v>
      </c>
      <c r="B252" s="76" t="s">
        <v>75</v>
      </c>
      <c r="C252" s="77">
        <v>24490</v>
      </c>
      <c r="D252" s="77">
        <v>22904</v>
      </c>
      <c r="E252" s="77">
        <v>-1586</v>
      </c>
      <c r="F252" s="78">
        <v>-6.4761126990608417E-2</v>
      </c>
    </row>
    <row r="253" spans="1:6">
      <c r="A253" s="69">
        <v>511</v>
      </c>
      <c r="B253" s="79" t="s">
        <v>344</v>
      </c>
      <c r="C253" s="44">
        <v>13509</v>
      </c>
      <c r="D253" s="44">
        <v>12581</v>
      </c>
      <c r="E253" s="44">
        <v>-928</v>
      </c>
      <c r="F253" s="80">
        <v>-6.8694944111333187E-2</v>
      </c>
    </row>
    <row r="254" spans="1:6">
      <c r="A254" s="69">
        <v>5111</v>
      </c>
      <c r="B254" s="79" t="s">
        <v>345</v>
      </c>
      <c r="C254" s="44">
        <v>2817</v>
      </c>
      <c r="D254" s="44">
        <v>2518</v>
      </c>
      <c r="E254" s="44">
        <v>-299</v>
      </c>
      <c r="F254" s="80">
        <v>-0.10614128505502307</v>
      </c>
    </row>
    <row r="255" spans="1:6">
      <c r="A255" s="69">
        <v>5112</v>
      </c>
      <c r="B255" s="79" t="s">
        <v>346</v>
      </c>
      <c r="C255" s="44">
        <v>10692</v>
      </c>
      <c r="D255" s="44">
        <v>10063</v>
      </c>
      <c r="E255" s="44">
        <v>-629</v>
      </c>
      <c r="F255" s="80">
        <v>-5.8829031051253276E-2</v>
      </c>
    </row>
    <row r="256" spans="1:6">
      <c r="A256" s="69">
        <v>512</v>
      </c>
      <c r="B256" s="79" t="s">
        <v>347</v>
      </c>
      <c r="C256" s="44">
        <v>618</v>
      </c>
      <c r="D256" s="44">
        <v>876</v>
      </c>
      <c r="E256" s="44">
        <v>258</v>
      </c>
      <c r="F256" s="80">
        <v>0.41747572815533979</v>
      </c>
    </row>
    <row r="257" spans="1:6">
      <c r="A257" s="69">
        <v>5121</v>
      </c>
      <c r="B257" s="79" t="s">
        <v>348</v>
      </c>
      <c r="C257" s="44">
        <v>594</v>
      </c>
      <c r="D257" s="44">
        <v>861</v>
      </c>
      <c r="E257" s="44">
        <v>267</v>
      </c>
      <c r="F257" s="80">
        <v>0.4494949494949495</v>
      </c>
    </row>
    <row r="258" spans="1:6">
      <c r="A258" s="69">
        <v>5122</v>
      </c>
      <c r="B258" s="79" t="s">
        <v>349</v>
      </c>
      <c r="C258" s="44">
        <v>24</v>
      </c>
      <c r="D258" s="44">
        <v>15</v>
      </c>
      <c r="E258" s="44">
        <v>-9</v>
      </c>
      <c r="F258" s="80">
        <v>-0.375</v>
      </c>
    </row>
    <row r="259" spans="1:6">
      <c r="A259" s="69">
        <v>515</v>
      </c>
      <c r="B259" s="79" t="s">
        <v>350</v>
      </c>
      <c r="C259" s="44">
        <v>887</v>
      </c>
      <c r="D259" s="44">
        <v>789</v>
      </c>
      <c r="E259" s="44">
        <v>-98</v>
      </c>
      <c r="F259" s="80">
        <v>-0.1104847801578354</v>
      </c>
    </row>
    <row r="260" spans="1:6">
      <c r="A260" s="69">
        <v>5151</v>
      </c>
      <c r="B260" s="79" t="s">
        <v>351</v>
      </c>
      <c r="C260" s="44">
        <v>656</v>
      </c>
      <c r="D260" s="44">
        <v>564</v>
      </c>
      <c r="E260" s="44">
        <v>-92</v>
      </c>
      <c r="F260" s="80">
        <v>-0.1402439024390244</v>
      </c>
    </row>
    <row r="261" spans="1:6">
      <c r="A261" s="69">
        <v>5152</v>
      </c>
      <c r="B261" s="79" t="s">
        <v>352</v>
      </c>
      <c r="C261" s="44">
        <v>231</v>
      </c>
      <c r="D261" s="44">
        <v>225</v>
      </c>
      <c r="E261" s="44">
        <v>-6</v>
      </c>
      <c r="F261" s="80">
        <v>-2.5974025974025976E-2</v>
      </c>
    </row>
    <row r="262" spans="1:6">
      <c r="A262" s="69">
        <v>516</v>
      </c>
      <c r="B262" s="79" t="s">
        <v>353</v>
      </c>
      <c r="C262" s="44">
        <v>0</v>
      </c>
      <c r="D262" s="44">
        <v>0</v>
      </c>
      <c r="E262" s="44">
        <v>0</v>
      </c>
      <c r="F262" s="80" t="e">
        <v>#DIV/0!</v>
      </c>
    </row>
    <row r="263" spans="1:6">
      <c r="A263" s="69">
        <v>5161</v>
      </c>
      <c r="B263" s="79" t="s">
        <v>353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517</v>
      </c>
      <c r="B264" s="79" t="s">
        <v>354</v>
      </c>
      <c r="C264" s="44">
        <v>3686</v>
      </c>
      <c r="D264" s="44">
        <v>3521</v>
      </c>
      <c r="E264" s="44">
        <v>-165</v>
      </c>
      <c r="F264" s="80">
        <v>-4.4763971785132937E-2</v>
      </c>
    </row>
    <row r="265" spans="1:6">
      <c r="A265" s="69">
        <v>5171</v>
      </c>
      <c r="B265" s="79" t="s">
        <v>355</v>
      </c>
      <c r="C265" s="44">
        <v>2807</v>
      </c>
      <c r="D265" s="44">
        <v>2806</v>
      </c>
      <c r="E265" s="44">
        <v>-1</v>
      </c>
      <c r="F265" s="80">
        <v>-3.5625222657641609E-4</v>
      </c>
    </row>
    <row r="266" spans="1:6">
      <c r="A266" s="69">
        <v>5172</v>
      </c>
      <c r="B266" s="79" t="s">
        <v>356</v>
      </c>
      <c r="C266" s="44">
        <v>478</v>
      </c>
      <c r="D266" s="44">
        <v>364</v>
      </c>
      <c r="E266" s="44">
        <v>-114</v>
      </c>
      <c r="F266" s="80">
        <v>-0.2384937238493724</v>
      </c>
    </row>
    <row r="267" spans="1:6">
      <c r="A267" s="69">
        <v>5173</v>
      </c>
      <c r="B267" s="79" t="s">
        <v>357</v>
      </c>
      <c r="C267" s="44">
        <v>0</v>
      </c>
      <c r="D267" s="44">
        <v>0</v>
      </c>
      <c r="E267" s="44">
        <v>0</v>
      </c>
      <c r="F267" s="80" t="e">
        <v>#DIV/0!</v>
      </c>
    </row>
    <row r="268" spans="1:6">
      <c r="A268" s="69">
        <v>5174</v>
      </c>
      <c r="B268" s="79" t="s">
        <v>358</v>
      </c>
      <c r="C268" s="44">
        <v>29</v>
      </c>
      <c r="D268" s="44">
        <v>0</v>
      </c>
      <c r="E268" s="44">
        <v>-29</v>
      </c>
      <c r="F268" s="80">
        <v>-1</v>
      </c>
    </row>
    <row r="269" spans="1:6">
      <c r="A269" s="69">
        <v>5175</v>
      </c>
      <c r="B269" s="79" t="s">
        <v>359</v>
      </c>
      <c r="C269" s="44">
        <v>0</v>
      </c>
      <c r="D269" s="44">
        <v>0</v>
      </c>
      <c r="E269" s="44">
        <v>0</v>
      </c>
      <c r="F269" s="80" t="e">
        <v>#DIV/0!</v>
      </c>
    </row>
    <row r="270" spans="1:6">
      <c r="A270" s="69">
        <v>5179</v>
      </c>
      <c r="B270" s="79" t="s">
        <v>360</v>
      </c>
      <c r="C270" s="44">
        <v>373</v>
      </c>
      <c r="D270" s="44">
        <v>347</v>
      </c>
      <c r="E270" s="44">
        <v>-26</v>
      </c>
      <c r="F270" s="80">
        <v>-6.9705093833780166E-2</v>
      </c>
    </row>
    <row r="271" spans="1:6">
      <c r="A271" s="69">
        <v>518</v>
      </c>
      <c r="B271" s="79" t="s">
        <v>361</v>
      </c>
      <c r="C271" s="44">
        <v>2561</v>
      </c>
      <c r="D271" s="44">
        <v>1627</v>
      </c>
      <c r="E271" s="44">
        <v>-934</v>
      </c>
      <c r="F271" s="80">
        <v>-0.36470128855915657</v>
      </c>
    </row>
    <row r="272" spans="1:6">
      <c r="A272" s="69">
        <v>5181</v>
      </c>
      <c r="B272" s="79" t="s">
        <v>362</v>
      </c>
      <c r="C272" s="44">
        <v>0</v>
      </c>
      <c r="D272" s="44">
        <v>0</v>
      </c>
      <c r="E272" s="44">
        <v>0</v>
      </c>
      <c r="F272" s="80" t="e">
        <v>#DIV/0!</v>
      </c>
    </row>
    <row r="273" spans="1:6">
      <c r="A273" s="69">
        <v>5182</v>
      </c>
      <c r="B273" s="79" t="s">
        <v>363</v>
      </c>
      <c r="C273" s="44">
        <v>2561</v>
      </c>
      <c r="D273" s="44">
        <v>1627</v>
      </c>
      <c r="E273" s="44">
        <v>-934</v>
      </c>
      <c r="F273" s="80">
        <v>-0.36470128855915657</v>
      </c>
    </row>
    <row r="274" spans="1:6">
      <c r="A274" s="69">
        <v>519</v>
      </c>
      <c r="B274" s="79" t="s">
        <v>364</v>
      </c>
      <c r="C274" s="44">
        <v>3229</v>
      </c>
      <c r="D274" s="44">
        <v>3511</v>
      </c>
      <c r="E274" s="44">
        <v>282</v>
      </c>
      <c r="F274" s="80">
        <v>8.733353979560235E-2</v>
      </c>
    </row>
    <row r="275" spans="1:6">
      <c r="A275" s="69">
        <v>5191</v>
      </c>
      <c r="B275" s="79" t="s">
        <v>364</v>
      </c>
      <c r="C275" s="44">
        <v>3229</v>
      </c>
      <c r="D275" s="44">
        <v>3511</v>
      </c>
      <c r="E275" s="44">
        <v>282</v>
      </c>
      <c r="F275" s="80">
        <v>8.733353979560235E-2</v>
      </c>
    </row>
    <row r="276" spans="1:6">
      <c r="A276" s="73"/>
      <c r="B276" s="74" t="s">
        <v>77</v>
      </c>
      <c r="C276" s="71">
        <v>29743</v>
      </c>
      <c r="D276" s="71">
        <v>27017</v>
      </c>
      <c r="E276" s="71">
        <v>-2726</v>
      </c>
      <c r="F276" s="72">
        <v>-9.1651817234307237E-2</v>
      </c>
    </row>
    <row r="277" spans="1:6">
      <c r="A277" s="75">
        <v>52</v>
      </c>
      <c r="B277" s="76" t="s">
        <v>366</v>
      </c>
      <c r="C277" s="77">
        <v>22369</v>
      </c>
      <c r="D277" s="77">
        <v>20319</v>
      </c>
      <c r="E277" s="77">
        <v>-2050</v>
      </c>
      <c r="F277" s="78">
        <v>-9.1644686843399353E-2</v>
      </c>
    </row>
    <row r="278" spans="1:6">
      <c r="A278" s="69">
        <v>522</v>
      </c>
      <c r="B278" s="79" t="s">
        <v>367</v>
      </c>
      <c r="C278" s="44">
        <v>6112</v>
      </c>
      <c r="D278" s="44">
        <v>5789</v>
      </c>
      <c r="E278" s="44">
        <v>-323</v>
      </c>
      <c r="F278" s="80">
        <v>-5.2846858638743457E-2</v>
      </c>
    </row>
    <row r="279" spans="1:6">
      <c r="A279" s="69">
        <v>5221</v>
      </c>
      <c r="B279" s="79" t="s">
        <v>368</v>
      </c>
      <c r="C279" s="44">
        <v>4333</v>
      </c>
      <c r="D279" s="44">
        <v>4266</v>
      </c>
      <c r="E279" s="44">
        <v>-67</v>
      </c>
      <c r="F279" s="80">
        <v>-1.5462727902146318E-2</v>
      </c>
    </row>
    <row r="280" spans="1:6">
      <c r="A280" s="69">
        <v>5222</v>
      </c>
      <c r="B280" s="79" t="s">
        <v>369</v>
      </c>
      <c r="C280" s="44">
        <v>1293</v>
      </c>
      <c r="D280" s="44">
        <v>951</v>
      </c>
      <c r="E280" s="44">
        <v>-342</v>
      </c>
      <c r="F280" s="80">
        <v>-0.26450116009280744</v>
      </c>
    </row>
    <row r="281" spans="1:6">
      <c r="A281" s="69">
        <v>5223</v>
      </c>
      <c r="B281" s="79" t="s">
        <v>370</v>
      </c>
      <c r="C281" s="44">
        <v>486</v>
      </c>
      <c r="D281" s="44">
        <v>572</v>
      </c>
      <c r="E281" s="44">
        <v>86</v>
      </c>
      <c r="F281" s="80">
        <v>0.17695473251028807</v>
      </c>
    </row>
    <row r="282" spans="1:6">
      <c r="A282" s="69">
        <v>523</v>
      </c>
      <c r="B282" s="79" t="s">
        <v>371</v>
      </c>
      <c r="C282" s="44">
        <v>6457</v>
      </c>
      <c r="D282" s="44">
        <v>4732</v>
      </c>
      <c r="E282" s="44">
        <v>-1725</v>
      </c>
      <c r="F282" s="80">
        <v>-0.2671519281400031</v>
      </c>
    </row>
    <row r="283" spans="1:6">
      <c r="A283" s="69">
        <v>5231</v>
      </c>
      <c r="B283" s="79" t="s">
        <v>372</v>
      </c>
      <c r="C283" s="44">
        <v>2941</v>
      </c>
      <c r="D283" s="44">
        <v>1281</v>
      </c>
      <c r="E283" s="44">
        <v>-1660</v>
      </c>
      <c r="F283" s="80">
        <v>-0.56443386603196188</v>
      </c>
    </row>
    <row r="284" spans="1:6">
      <c r="A284" s="69">
        <v>5239</v>
      </c>
      <c r="B284" s="79" t="s">
        <v>374</v>
      </c>
      <c r="C284" s="44">
        <v>3515</v>
      </c>
      <c r="D284" s="44">
        <v>3451</v>
      </c>
      <c r="E284" s="44">
        <v>-64</v>
      </c>
      <c r="F284" s="80">
        <v>-1.8207681365576104E-2</v>
      </c>
    </row>
    <row r="285" spans="1:6">
      <c r="A285" s="69">
        <v>524</v>
      </c>
      <c r="B285" s="79" t="s">
        <v>375</v>
      </c>
      <c r="C285" s="44">
        <v>9715</v>
      </c>
      <c r="D285" s="44">
        <v>9692</v>
      </c>
      <c r="E285" s="44">
        <v>-23</v>
      </c>
      <c r="F285" s="80">
        <v>-2.3674729799279463E-3</v>
      </c>
    </row>
    <row r="286" spans="1:6">
      <c r="A286" s="69">
        <v>5241</v>
      </c>
      <c r="B286" s="79" t="s">
        <v>376</v>
      </c>
      <c r="C286" s="44">
        <v>6071</v>
      </c>
      <c r="D286" s="44">
        <v>5825</v>
      </c>
      <c r="E286" s="44">
        <v>-246</v>
      </c>
      <c r="F286" s="80">
        <v>-4.0520507329929172E-2</v>
      </c>
    </row>
    <row r="287" spans="1:6">
      <c r="A287" s="69">
        <v>5242</v>
      </c>
      <c r="B287" s="79" t="s">
        <v>377</v>
      </c>
      <c r="C287" s="44">
        <v>3644</v>
      </c>
      <c r="D287" s="44">
        <v>3867</v>
      </c>
      <c r="E287" s="44">
        <v>223</v>
      </c>
      <c r="F287" s="80">
        <v>6.1196487376509331E-2</v>
      </c>
    </row>
    <row r="288" spans="1:6">
      <c r="A288" s="69">
        <v>525</v>
      </c>
      <c r="B288" s="79" t="s">
        <v>378</v>
      </c>
      <c r="C288" s="44">
        <v>85</v>
      </c>
      <c r="D288" s="44">
        <v>105</v>
      </c>
      <c r="E288" s="44">
        <v>20</v>
      </c>
      <c r="F288" s="80">
        <v>0.23529411764705882</v>
      </c>
    </row>
    <row r="289" spans="1:6">
      <c r="A289" s="69">
        <v>5251</v>
      </c>
      <c r="B289" s="79" t="s">
        <v>379</v>
      </c>
      <c r="C289" s="44">
        <v>35</v>
      </c>
      <c r="D289" s="44">
        <v>38</v>
      </c>
      <c r="E289" s="44">
        <v>3</v>
      </c>
      <c r="F289" s="80">
        <v>8.5714285714285715E-2</v>
      </c>
    </row>
    <row r="290" spans="1:6">
      <c r="A290" s="69">
        <v>5259</v>
      </c>
      <c r="B290" s="79" t="s">
        <v>380</v>
      </c>
      <c r="C290" s="44">
        <v>50</v>
      </c>
      <c r="D290" s="44">
        <v>67</v>
      </c>
      <c r="E290" s="44">
        <v>17</v>
      </c>
      <c r="F290" s="80">
        <v>0.34</v>
      </c>
    </row>
    <row r="291" spans="1:6">
      <c r="A291" s="75">
        <v>53</v>
      </c>
      <c r="B291" s="76" t="s">
        <v>381</v>
      </c>
      <c r="C291" s="77">
        <v>7374</v>
      </c>
      <c r="D291" s="77">
        <v>6699</v>
      </c>
      <c r="E291" s="77">
        <v>-675</v>
      </c>
      <c r="F291" s="78">
        <v>-9.1537835638730677E-2</v>
      </c>
    </row>
    <row r="292" spans="1:6">
      <c r="A292" s="69">
        <v>531</v>
      </c>
      <c r="B292" s="79" t="s">
        <v>382</v>
      </c>
      <c r="C292" s="44">
        <v>5510</v>
      </c>
      <c r="D292" s="44">
        <v>5123</v>
      </c>
      <c r="E292" s="44">
        <v>-387</v>
      </c>
      <c r="F292" s="80">
        <v>-7.0235934664246824E-2</v>
      </c>
    </row>
    <row r="293" spans="1:6">
      <c r="A293" s="69">
        <v>5311</v>
      </c>
      <c r="B293" s="79" t="s">
        <v>383</v>
      </c>
      <c r="C293" s="44">
        <v>1453</v>
      </c>
      <c r="D293" s="44">
        <v>1321</v>
      </c>
      <c r="E293" s="44">
        <v>-132</v>
      </c>
      <c r="F293" s="80">
        <v>-9.0846524432209225E-2</v>
      </c>
    </row>
    <row r="294" spans="1:6">
      <c r="A294" s="69">
        <v>5312</v>
      </c>
      <c r="B294" s="79" t="s">
        <v>384</v>
      </c>
      <c r="C294" s="44">
        <v>1568</v>
      </c>
      <c r="D294" s="44">
        <v>1338</v>
      </c>
      <c r="E294" s="44">
        <v>-230</v>
      </c>
      <c r="F294" s="80">
        <v>-0.14668367346938777</v>
      </c>
    </row>
    <row r="295" spans="1:6">
      <c r="A295" s="69">
        <v>5313</v>
      </c>
      <c r="B295" s="79" t="s">
        <v>385</v>
      </c>
      <c r="C295" s="44">
        <v>2489</v>
      </c>
      <c r="D295" s="44">
        <v>2464</v>
      </c>
      <c r="E295" s="44">
        <v>-25</v>
      </c>
      <c r="F295" s="80">
        <v>-1.0044194455604661E-2</v>
      </c>
    </row>
    <row r="296" spans="1:6">
      <c r="A296" s="69">
        <v>532</v>
      </c>
      <c r="B296" s="79" t="s">
        <v>386</v>
      </c>
      <c r="C296" s="44">
        <v>1751</v>
      </c>
      <c r="D296" s="44">
        <v>1432</v>
      </c>
      <c r="E296" s="44">
        <v>-319</v>
      </c>
      <c r="F296" s="80">
        <v>-0.18218161050828099</v>
      </c>
    </row>
    <row r="297" spans="1:6">
      <c r="A297" s="69">
        <v>5321</v>
      </c>
      <c r="B297" s="79" t="s">
        <v>387</v>
      </c>
      <c r="C297" s="44">
        <v>357</v>
      </c>
      <c r="D297" s="44">
        <v>361</v>
      </c>
      <c r="E297" s="44">
        <v>4</v>
      </c>
      <c r="F297" s="80">
        <v>1.1204481792717087E-2</v>
      </c>
    </row>
    <row r="298" spans="1:6">
      <c r="A298" s="69">
        <v>5322</v>
      </c>
      <c r="B298" s="79" t="s">
        <v>388</v>
      </c>
      <c r="C298" s="44">
        <v>782</v>
      </c>
      <c r="D298" s="44">
        <v>493</v>
      </c>
      <c r="E298" s="44">
        <v>-289</v>
      </c>
      <c r="F298" s="80">
        <v>-0.36956521739130432</v>
      </c>
    </row>
    <row r="299" spans="1:6">
      <c r="A299" s="69">
        <v>5323</v>
      </c>
      <c r="B299" s="79" t="s">
        <v>389</v>
      </c>
      <c r="C299" s="44">
        <v>197</v>
      </c>
      <c r="D299" s="44">
        <v>180</v>
      </c>
      <c r="E299" s="44">
        <v>-17</v>
      </c>
      <c r="F299" s="80">
        <v>-8.6294416243654817E-2</v>
      </c>
    </row>
    <row r="300" spans="1:6">
      <c r="A300" s="69">
        <v>5324</v>
      </c>
      <c r="B300" s="79" t="s">
        <v>390</v>
      </c>
      <c r="C300" s="44">
        <v>416</v>
      </c>
      <c r="D300" s="44">
        <v>399</v>
      </c>
      <c r="E300" s="44">
        <v>-17</v>
      </c>
      <c r="F300" s="80">
        <v>-4.0865384615384616E-2</v>
      </c>
    </row>
    <row r="301" spans="1:6">
      <c r="A301" s="69">
        <v>533</v>
      </c>
      <c r="B301" s="79" t="s">
        <v>391</v>
      </c>
      <c r="C301" s="44">
        <v>113</v>
      </c>
      <c r="D301" s="44">
        <v>143</v>
      </c>
      <c r="E301" s="44">
        <v>30</v>
      </c>
      <c r="F301" s="80">
        <v>0.26548672566371684</v>
      </c>
    </row>
    <row r="302" spans="1:6">
      <c r="A302" s="69">
        <v>5331</v>
      </c>
      <c r="B302" s="79" t="s">
        <v>391</v>
      </c>
      <c r="C302" s="44">
        <v>113</v>
      </c>
      <c r="D302" s="44">
        <v>143</v>
      </c>
      <c r="E302" s="44">
        <v>30</v>
      </c>
      <c r="F302" s="80">
        <v>0.26548672566371684</v>
      </c>
    </row>
    <row r="303" spans="1:6">
      <c r="A303" s="73"/>
      <c r="B303" s="74" t="s">
        <v>79</v>
      </c>
      <c r="C303" s="71">
        <v>112395</v>
      </c>
      <c r="D303" s="71">
        <v>112363</v>
      </c>
      <c r="E303" s="71">
        <v>-32</v>
      </c>
      <c r="F303" s="72">
        <v>-2.8471017394012188E-4</v>
      </c>
    </row>
    <row r="304" spans="1:6">
      <c r="A304" s="75">
        <v>54</v>
      </c>
      <c r="B304" s="76" t="s">
        <v>393</v>
      </c>
      <c r="C304" s="77">
        <v>62820</v>
      </c>
      <c r="D304" s="77">
        <v>66256</v>
      </c>
      <c r="E304" s="77">
        <v>3436</v>
      </c>
      <c r="F304" s="78">
        <v>5.4695956701687358E-2</v>
      </c>
    </row>
    <row r="305" spans="1:6">
      <c r="A305" s="69">
        <v>541</v>
      </c>
      <c r="B305" s="79" t="s">
        <v>393</v>
      </c>
      <c r="C305" s="44">
        <v>62820</v>
      </c>
      <c r="D305" s="44">
        <v>66256</v>
      </c>
      <c r="E305" s="44">
        <v>3436</v>
      </c>
      <c r="F305" s="80">
        <v>5.4695956701687358E-2</v>
      </c>
    </row>
    <row r="306" spans="1:6">
      <c r="A306" s="69">
        <v>5411</v>
      </c>
      <c r="B306" s="79" t="s">
        <v>394</v>
      </c>
      <c r="C306" s="44">
        <v>3228</v>
      </c>
      <c r="D306" s="44">
        <v>3242</v>
      </c>
      <c r="E306" s="44">
        <v>14</v>
      </c>
      <c r="F306" s="80">
        <v>4.3370508054522928E-3</v>
      </c>
    </row>
    <row r="307" spans="1:6">
      <c r="A307" s="69">
        <v>5412</v>
      </c>
      <c r="B307" s="79" t="s">
        <v>395</v>
      </c>
      <c r="C307" s="44">
        <v>3800</v>
      </c>
      <c r="D307" s="44">
        <v>4061</v>
      </c>
      <c r="E307" s="44">
        <v>261</v>
      </c>
      <c r="F307" s="80">
        <v>6.8684210526315792E-2</v>
      </c>
    </row>
    <row r="308" spans="1:6">
      <c r="A308" s="69">
        <v>5413</v>
      </c>
      <c r="B308" s="79" t="s">
        <v>396</v>
      </c>
      <c r="C308" s="44">
        <v>11865</v>
      </c>
      <c r="D308" s="44">
        <v>12628</v>
      </c>
      <c r="E308" s="44">
        <v>763</v>
      </c>
      <c r="F308" s="80">
        <v>6.4306784660766961E-2</v>
      </c>
    </row>
    <row r="309" spans="1:6">
      <c r="A309" s="69">
        <v>5414</v>
      </c>
      <c r="B309" s="79" t="s">
        <v>397</v>
      </c>
      <c r="C309" s="44">
        <v>899</v>
      </c>
      <c r="D309" s="44">
        <v>720</v>
      </c>
      <c r="E309" s="44">
        <v>-179</v>
      </c>
      <c r="F309" s="80">
        <v>-0.19911012235817574</v>
      </c>
    </row>
    <row r="310" spans="1:6">
      <c r="A310" s="69">
        <v>5415</v>
      </c>
      <c r="B310" s="79" t="s">
        <v>398</v>
      </c>
      <c r="C310" s="44">
        <v>18617</v>
      </c>
      <c r="D310" s="44">
        <v>20472</v>
      </c>
      <c r="E310" s="44">
        <v>1855</v>
      </c>
      <c r="F310" s="80">
        <v>9.9640113874415862E-2</v>
      </c>
    </row>
    <row r="311" spans="1:6">
      <c r="A311" s="69">
        <v>5416</v>
      </c>
      <c r="B311" s="79" t="s">
        <v>399</v>
      </c>
      <c r="C311" s="44">
        <v>9447</v>
      </c>
      <c r="D311" s="44">
        <v>10016</v>
      </c>
      <c r="E311" s="44">
        <v>569</v>
      </c>
      <c r="F311" s="80">
        <v>6.0230761088176141E-2</v>
      </c>
    </row>
    <row r="312" spans="1:6">
      <c r="A312" s="69">
        <v>5417</v>
      </c>
      <c r="B312" s="79" t="s">
        <v>400</v>
      </c>
      <c r="C312" s="44">
        <v>9024</v>
      </c>
      <c r="D312" s="44">
        <v>9524</v>
      </c>
      <c r="E312" s="44">
        <v>500</v>
      </c>
      <c r="F312" s="80">
        <v>5.5407801418439713E-2</v>
      </c>
    </row>
    <row r="313" spans="1:6">
      <c r="A313" s="69">
        <v>5418</v>
      </c>
      <c r="B313" s="79" t="s">
        <v>401</v>
      </c>
      <c r="C313" s="44">
        <v>3198</v>
      </c>
      <c r="D313" s="44">
        <v>2895</v>
      </c>
      <c r="E313" s="44">
        <v>-303</v>
      </c>
      <c r="F313" s="80">
        <v>-9.4746716697936204E-2</v>
      </c>
    </row>
    <row r="314" spans="1:6">
      <c r="A314" s="69">
        <v>5419</v>
      </c>
      <c r="B314" s="79" t="s">
        <v>402</v>
      </c>
      <c r="C314" s="44">
        <v>2742</v>
      </c>
      <c r="D314" s="44">
        <v>2698</v>
      </c>
      <c r="E314" s="44">
        <v>-44</v>
      </c>
      <c r="F314" s="80">
        <v>-1.6046681254558718E-2</v>
      </c>
    </row>
    <row r="315" spans="1:6">
      <c r="A315" s="75">
        <v>55</v>
      </c>
      <c r="B315" s="76" t="s">
        <v>403</v>
      </c>
      <c r="C315" s="77">
        <v>21109</v>
      </c>
      <c r="D315" s="77">
        <v>21081</v>
      </c>
      <c r="E315" s="77">
        <v>-28</v>
      </c>
      <c r="F315" s="78">
        <v>-1.3264484343171159E-3</v>
      </c>
    </row>
    <row r="316" spans="1:6">
      <c r="A316" s="69">
        <v>551</v>
      </c>
      <c r="B316" s="79" t="s">
        <v>403</v>
      </c>
      <c r="C316" s="44">
        <v>21109</v>
      </c>
      <c r="D316" s="44">
        <v>21081</v>
      </c>
      <c r="E316" s="44">
        <v>-28</v>
      </c>
      <c r="F316" s="80">
        <v>-1.3264484343171159E-3</v>
      </c>
    </row>
    <row r="317" spans="1:6">
      <c r="A317" s="69">
        <v>5511</v>
      </c>
      <c r="B317" s="79" t="s">
        <v>403</v>
      </c>
      <c r="C317" s="44">
        <v>21109</v>
      </c>
      <c r="D317" s="44">
        <v>21081</v>
      </c>
      <c r="E317" s="44">
        <v>-28</v>
      </c>
      <c r="F317" s="80">
        <v>-1.3264484343171159E-3</v>
      </c>
    </row>
    <row r="318" spans="1:6">
      <c r="A318" s="75">
        <v>56</v>
      </c>
      <c r="B318" s="76" t="s">
        <v>404</v>
      </c>
      <c r="C318" s="77">
        <v>28466</v>
      </c>
      <c r="D318" s="77">
        <v>25026</v>
      </c>
      <c r="E318" s="77">
        <v>-3440</v>
      </c>
      <c r="F318" s="78">
        <v>-0.12084592145015106</v>
      </c>
    </row>
    <row r="319" spans="1:6">
      <c r="A319" s="69">
        <v>561</v>
      </c>
      <c r="B319" s="79" t="s">
        <v>405</v>
      </c>
      <c r="C319" s="44">
        <v>27686</v>
      </c>
      <c r="D319" s="44">
        <v>24265</v>
      </c>
      <c r="E319" s="44">
        <v>-3421</v>
      </c>
      <c r="F319" s="80">
        <v>-0.12356425630282453</v>
      </c>
    </row>
    <row r="320" spans="1:6">
      <c r="A320" s="69">
        <v>5611</v>
      </c>
      <c r="B320" s="79" t="s">
        <v>406</v>
      </c>
      <c r="C320" s="44">
        <v>1364</v>
      </c>
      <c r="D320" s="44">
        <v>1346</v>
      </c>
      <c r="E320" s="44">
        <v>-18</v>
      </c>
      <c r="F320" s="80">
        <v>-1.3196480938416423E-2</v>
      </c>
    </row>
    <row r="321" spans="1:6">
      <c r="A321" s="69">
        <v>5612</v>
      </c>
      <c r="B321" s="79" t="s">
        <v>407</v>
      </c>
      <c r="C321" s="44">
        <v>101</v>
      </c>
      <c r="D321" s="44">
        <v>226</v>
      </c>
      <c r="E321" s="44">
        <v>125</v>
      </c>
      <c r="F321" s="80">
        <v>1.2376237623762376</v>
      </c>
    </row>
    <row r="322" spans="1:6">
      <c r="A322" s="69">
        <v>5613</v>
      </c>
      <c r="B322" s="79" t="s">
        <v>408</v>
      </c>
      <c r="C322" s="44">
        <v>9965</v>
      </c>
      <c r="D322" s="44">
        <v>6872</v>
      </c>
      <c r="E322" s="44">
        <v>-3093</v>
      </c>
      <c r="F322" s="80">
        <v>-0.31038635223281485</v>
      </c>
    </row>
    <row r="323" spans="1:6">
      <c r="A323" s="69">
        <v>5614</v>
      </c>
      <c r="B323" s="79" t="s">
        <v>409</v>
      </c>
      <c r="C323" s="44">
        <v>1937</v>
      </c>
      <c r="D323" s="44">
        <v>1696</v>
      </c>
      <c r="E323" s="44">
        <v>-241</v>
      </c>
      <c r="F323" s="80">
        <v>-0.1244192049561177</v>
      </c>
    </row>
    <row r="324" spans="1:6">
      <c r="A324" s="69">
        <v>5615</v>
      </c>
      <c r="B324" s="79" t="s">
        <v>410</v>
      </c>
      <c r="C324" s="44">
        <v>879</v>
      </c>
      <c r="D324" s="44">
        <v>860</v>
      </c>
      <c r="E324" s="44">
        <v>-19</v>
      </c>
      <c r="F324" s="80">
        <v>-2.1615472127417521E-2</v>
      </c>
    </row>
    <row r="325" spans="1:6">
      <c r="A325" s="69">
        <v>5616</v>
      </c>
      <c r="B325" s="79" t="s">
        <v>411</v>
      </c>
      <c r="C325" s="44">
        <v>2280</v>
      </c>
      <c r="D325" s="44">
        <v>2321</v>
      </c>
      <c r="E325" s="44">
        <v>41</v>
      </c>
      <c r="F325" s="80">
        <v>1.7982456140350878E-2</v>
      </c>
    </row>
    <row r="326" spans="1:6">
      <c r="A326" s="69">
        <v>5617</v>
      </c>
      <c r="B326" s="79" t="s">
        <v>412</v>
      </c>
      <c r="C326" s="44">
        <v>10656</v>
      </c>
      <c r="D326" s="44">
        <v>10458</v>
      </c>
      <c r="E326" s="44">
        <v>-198</v>
      </c>
      <c r="F326" s="80">
        <v>-1.8581081081081082E-2</v>
      </c>
    </row>
    <row r="327" spans="1:6">
      <c r="A327" s="69">
        <v>5619</v>
      </c>
      <c r="B327" s="79" t="s">
        <v>413</v>
      </c>
      <c r="C327" s="44">
        <v>502</v>
      </c>
      <c r="D327" s="44">
        <v>486</v>
      </c>
      <c r="E327" s="44">
        <v>-16</v>
      </c>
      <c r="F327" s="80">
        <v>-3.1872509960159362E-2</v>
      </c>
    </row>
    <row r="328" spans="1:6">
      <c r="A328" s="69">
        <v>562</v>
      </c>
      <c r="B328" s="79" t="s">
        <v>414</v>
      </c>
      <c r="C328" s="44">
        <v>780</v>
      </c>
      <c r="D328" s="44">
        <v>761</v>
      </c>
      <c r="E328" s="44">
        <v>-19</v>
      </c>
      <c r="F328" s="80">
        <v>-2.4358974358974359E-2</v>
      </c>
    </row>
    <row r="329" spans="1:6">
      <c r="A329" s="69">
        <v>5621</v>
      </c>
      <c r="B329" s="79" t="s">
        <v>415</v>
      </c>
      <c r="C329" s="44">
        <v>209</v>
      </c>
      <c r="D329" s="44">
        <v>258</v>
      </c>
      <c r="E329" s="44">
        <v>49</v>
      </c>
      <c r="F329" s="80">
        <v>0.23444976076555024</v>
      </c>
    </row>
    <row r="330" spans="1:6">
      <c r="A330" s="69">
        <v>5622</v>
      </c>
      <c r="B330" s="79" t="s">
        <v>416</v>
      </c>
      <c r="C330" s="44">
        <v>128</v>
      </c>
      <c r="D330" s="44">
        <v>88</v>
      </c>
      <c r="E330" s="44">
        <v>-40</v>
      </c>
      <c r="F330" s="80">
        <v>-0.3125</v>
      </c>
    </row>
    <row r="331" spans="1:6">
      <c r="A331" s="69">
        <v>5629</v>
      </c>
      <c r="B331" s="79" t="s">
        <v>417</v>
      </c>
      <c r="C331" s="44">
        <v>443</v>
      </c>
      <c r="D331" s="44">
        <v>415</v>
      </c>
      <c r="E331" s="44">
        <v>-28</v>
      </c>
      <c r="F331" s="80">
        <v>-6.320541760722348E-2</v>
      </c>
    </row>
    <row r="332" spans="1:6">
      <c r="A332" s="73"/>
      <c r="B332" s="74" t="s">
        <v>80</v>
      </c>
      <c r="C332" s="71">
        <v>110158</v>
      </c>
      <c r="D332" s="71">
        <v>116166</v>
      </c>
      <c r="E332" s="71">
        <v>6008</v>
      </c>
      <c r="F332" s="72">
        <v>5.4539842771292146E-2</v>
      </c>
    </row>
    <row r="333" spans="1:6">
      <c r="A333" s="75">
        <v>61</v>
      </c>
      <c r="B333" s="76" t="s">
        <v>94</v>
      </c>
      <c r="C333" s="77">
        <v>53807</v>
      </c>
      <c r="D333" s="77">
        <v>56910</v>
      </c>
      <c r="E333" s="77">
        <v>3103</v>
      </c>
      <c r="F333" s="78">
        <v>5.766907651420819E-2</v>
      </c>
    </row>
    <row r="334" spans="1:6">
      <c r="A334" s="69">
        <v>611</v>
      </c>
      <c r="B334" s="79" t="s">
        <v>94</v>
      </c>
      <c r="C334" s="44">
        <v>53807</v>
      </c>
      <c r="D334" s="44">
        <v>56910</v>
      </c>
      <c r="E334" s="44">
        <v>3103</v>
      </c>
      <c r="F334" s="80">
        <v>5.766907651420819E-2</v>
      </c>
    </row>
    <row r="335" spans="1:6">
      <c r="A335" s="69">
        <v>6111</v>
      </c>
      <c r="B335" s="79" t="s">
        <v>419</v>
      </c>
      <c r="C335" s="44">
        <v>36257</v>
      </c>
      <c r="D335" s="44">
        <v>37726</v>
      </c>
      <c r="E335" s="44">
        <v>1469</v>
      </c>
      <c r="F335" s="80">
        <v>4.0516314091072071E-2</v>
      </c>
    </row>
    <row r="336" spans="1:6">
      <c r="A336" s="69">
        <v>6112</v>
      </c>
      <c r="B336" s="79" t="s">
        <v>420</v>
      </c>
      <c r="C336" s="44">
        <v>1429</v>
      </c>
      <c r="D336" s="44">
        <v>1908</v>
      </c>
      <c r="E336" s="44">
        <v>479</v>
      </c>
      <c r="F336" s="80">
        <v>0.33519944016794961</v>
      </c>
    </row>
    <row r="337" spans="1:6">
      <c r="A337" s="69">
        <v>6113</v>
      </c>
      <c r="B337" s="79" t="s">
        <v>421</v>
      </c>
      <c r="C337" s="44">
        <v>12445</v>
      </c>
      <c r="D337" s="44">
        <v>13357</v>
      </c>
      <c r="E337" s="44">
        <v>912</v>
      </c>
      <c r="F337" s="80">
        <v>7.3282442748091606E-2</v>
      </c>
    </row>
    <row r="338" spans="1:6">
      <c r="A338" s="69">
        <v>6114</v>
      </c>
      <c r="B338" s="79" t="s">
        <v>422</v>
      </c>
      <c r="C338" s="44">
        <v>673</v>
      </c>
      <c r="D338" s="44">
        <v>571</v>
      </c>
      <c r="E338" s="44">
        <v>-102</v>
      </c>
      <c r="F338" s="80">
        <v>-0.15156017830609211</v>
      </c>
    </row>
    <row r="339" spans="1:6">
      <c r="A339" s="69">
        <v>6115</v>
      </c>
      <c r="B339" s="79" t="s">
        <v>423</v>
      </c>
      <c r="C339" s="44">
        <v>479</v>
      </c>
      <c r="D339" s="44">
        <v>537</v>
      </c>
      <c r="E339" s="44">
        <v>58</v>
      </c>
      <c r="F339" s="80">
        <v>0.12108559498956159</v>
      </c>
    </row>
    <row r="340" spans="1:6">
      <c r="A340" s="69">
        <v>6116</v>
      </c>
      <c r="B340" s="79" t="s">
        <v>424</v>
      </c>
      <c r="C340" s="44">
        <v>2053</v>
      </c>
      <c r="D340" s="44">
        <v>2280</v>
      </c>
      <c r="E340" s="44">
        <v>227</v>
      </c>
      <c r="F340" s="80">
        <v>0.11056989771066732</v>
      </c>
    </row>
    <row r="341" spans="1:6">
      <c r="A341" s="69">
        <v>6117</v>
      </c>
      <c r="B341" s="79" t="s">
        <v>425</v>
      </c>
      <c r="C341" s="44">
        <v>472</v>
      </c>
      <c r="D341" s="44">
        <v>531</v>
      </c>
      <c r="E341" s="44">
        <v>59</v>
      </c>
      <c r="F341" s="80">
        <v>0.125</v>
      </c>
    </row>
    <row r="342" spans="1:6">
      <c r="A342" s="75">
        <v>62</v>
      </c>
      <c r="B342" s="76" t="s">
        <v>426</v>
      </c>
      <c r="C342" s="77">
        <v>56350</v>
      </c>
      <c r="D342" s="77">
        <v>59257</v>
      </c>
      <c r="E342" s="77">
        <v>2907</v>
      </c>
      <c r="F342" s="78">
        <v>5.1588287488908605E-2</v>
      </c>
    </row>
    <row r="343" spans="1:6">
      <c r="A343" s="69">
        <v>621</v>
      </c>
      <c r="B343" s="79" t="s">
        <v>427</v>
      </c>
      <c r="C343" s="44">
        <v>21390</v>
      </c>
      <c r="D343" s="44">
        <v>22749</v>
      </c>
      <c r="E343" s="44">
        <v>1359</v>
      </c>
      <c r="F343" s="80">
        <v>6.3534361851332405E-2</v>
      </c>
    </row>
    <row r="344" spans="1:6">
      <c r="A344" s="69">
        <v>6211</v>
      </c>
      <c r="B344" s="79" t="s">
        <v>428</v>
      </c>
      <c r="C344" s="44">
        <v>7228</v>
      </c>
      <c r="D344" s="44">
        <v>7570</v>
      </c>
      <c r="E344" s="44">
        <v>342</v>
      </c>
      <c r="F344" s="80">
        <v>4.7315993359158828E-2</v>
      </c>
    </row>
    <row r="345" spans="1:6">
      <c r="A345" s="69">
        <v>6212</v>
      </c>
      <c r="B345" s="79" t="s">
        <v>429</v>
      </c>
      <c r="C345" s="44">
        <v>4171</v>
      </c>
      <c r="D345" s="44">
        <v>4095</v>
      </c>
      <c r="E345" s="44">
        <v>-76</v>
      </c>
      <c r="F345" s="80">
        <v>-1.8221050107887795E-2</v>
      </c>
    </row>
    <row r="346" spans="1:6">
      <c r="A346" s="69">
        <v>6213</v>
      </c>
      <c r="B346" s="79" t="s">
        <v>430</v>
      </c>
      <c r="C346" s="44">
        <v>2029</v>
      </c>
      <c r="D346" s="44">
        <v>2387</v>
      </c>
      <c r="E346" s="44">
        <v>358</v>
      </c>
      <c r="F346" s="80">
        <v>0.17644159684573682</v>
      </c>
    </row>
    <row r="347" spans="1:6">
      <c r="A347" s="69">
        <v>6214</v>
      </c>
      <c r="B347" s="79" t="s">
        <v>431</v>
      </c>
      <c r="C347" s="44">
        <v>1262</v>
      </c>
      <c r="D347" s="44">
        <v>1459</v>
      </c>
      <c r="E347" s="44">
        <v>197</v>
      </c>
      <c r="F347" s="80">
        <v>0.1561014263074485</v>
      </c>
    </row>
    <row r="348" spans="1:6">
      <c r="A348" s="69">
        <v>6215</v>
      </c>
      <c r="B348" s="79" t="s">
        <v>432</v>
      </c>
      <c r="C348" s="44">
        <v>650</v>
      </c>
      <c r="D348" s="44">
        <v>666</v>
      </c>
      <c r="E348" s="44">
        <v>16</v>
      </c>
      <c r="F348" s="80">
        <v>2.4615384615384615E-2</v>
      </c>
    </row>
    <row r="349" spans="1:6">
      <c r="A349" s="69">
        <v>6216</v>
      </c>
      <c r="B349" s="79" t="s">
        <v>433</v>
      </c>
      <c r="C349" s="44">
        <v>3975</v>
      </c>
      <c r="D349" s="44">
        <v>4715</v>
      </c>
      <c r="E349" s="44">
        <v>740</v>
      </c>
      <c r="F349" s="80">
        <v>0.1861635220125786</v>
      </c>
    </row>
    <row r="350" spans="1:6">
      <c r="A350" s="69">
        <v>6219</v>
      </c>
      <c r="B350" s="79" t="s">
        <v>434</v>
      </c>
      <c r="C350" s="44">
        <v>2075</v>
      </c>
      <c r="D350" s="44">
        <v>1857</v>
      </c>
      <c r="E350" s="44">
        <v>-218</v>
      </c>
      <c r="F350" s="80">
        <v>-0.10506024096385543</v>
      </c>
    </row>
    <row r="351" spans="1:6">
      <c r="A351" s="69">
        <v>622</v>
      </c>
      <c r="B351" s="79" t="s">
        <v>435</v>
      </c>
      <c r="C351" s="44">
        <v>11421</v>
      </c>
      <c r="D351" s="44">
        <v>11737</v>
      </c>
      <c r="E351" s="44">
        <v>316</v>
      </c>
      <c r="F351" s="80">
        <v>2.7668330268803082E-2</v>
      </c>
    </row>
    <row r="352" spans="1:6">
      <c r="A352" s="69">
        <v>6221</v>
      </c>
      <c r="B352" s="79" t="s">
        <v>436</v>
      </c>
      <c r="C352" s="44">
        <v>10597</v>
      </c>
      <c r="D352" s="44">
        <v>10828</v>
      </c>
      <c r="E352" s="44">
        <v>231</v>
      </c>
      <c r="F352" s="80">
        <v>2.1798622251580635E-2</v>
      </c>
    </row>
    <row r="353" spans="1:6">
      <c r="A353" s="69">
        <v>6222</v>
      </c>
      <c r="B353" s="79" t="s">
        <v>437</v>
      </c>
      <c r="C353" s="44">
        <v>665</v>
      </c>
      <c r="D353" s="44">
        <v>692</v>
      </c>
      <c r="E353" s="44">
        <v>27</v>
      </c>
      <c r="F353" s="80">
        <v>4.06015037593985E-2</v>
      </c>
    </row>
    <row r="354" spans="1:6">
      <c r="A354" s="69">
        <v>6223</v>
      </c>
      <c r="B354" s="79" t="s">
        <v>438</v>
      </c>
      <c r="C354" s="44">
        <v>0</v>
      </c>
      <c r="D354" s="44">
        <v>0</v>
      </c>
      <c r="E354" s="44">
        <v>0</v>
      </c>
      <c r="F354" s="80" t="e">
        <v>#DIV/0!</v>
      </c>
    </row>
    <row r="355" spans="1:6">
      <c r="A355" s="69">
        <v>623</v>
      </c>
      <c r="B355" s="79" t="s">
        <v>439</v>
      </c>
      <c r="C355" s="44">
        <v>13083</v>
      </c>
      <c r="D355" s="44">
        <v>14129</v>
      </c>
      <c r="E355" s="44">
        <v>1046</v>
      </c>
      <c r="F355" s="80">
        <v>7.9951081556217996E-2</v>
      </c>
    </row>
    <row r="356" spans="1:6">
      <c r="A356" s="69">
        <v>6231</v>
      </c>
      <c r="B356" s="79" t="s">
        <v>440</v>
      </c>
      <c r="C356" s="44">
        <v>7843</v>
      </c>
      <c r="D356" s="44">
        <v>8382</v>
      </c>
      <c r="E356" s="44">
        <v>539</v>
      </c>
      <c r="F356" s="80">
        <v>6.8723702664796632E-2</v>
      </c>
    </row>
    <row r="357" spans="1:6">
      <c r="A357" s="69">
        <v>6232</v>
      </c>
      <c r="B357" s="79" t="s">
        <v>441</v>
      </c>
      <c r="C357" s="44">
        <v>2205</v>
      </c>
      <c r="D357" s="44">
        <v>2486</v>
      </c>
      <c r="E357" s="44">
        <v>281</v>
      </c>
      <c r="F357" s="80">
        <v>0.127437641723356</v>
      </c>
    </row>
    <row r="358" spans="1:6">
      <c r="A358" s="69">
        <v>6233</v>
      </c>
      <c r="B358" s="79" t="s">
        <v>442</v>
      </c>
      <c r="C358" s="44">
        <v>2545</v>
      </c>
      <c r="D358" s="44">
        <v>2735</v>
      </c>
      <c r="E358" s="44">
        <v>190</v>
      </c>
      <c r="F358" s="80">
        <v>7.4656188605108059E-2</v>
      </c>
    </row>
    <row r="359" spans="1:6">
      <c r="A359" s="69">
        <v>6239</v>
      </c>
      <c r="B359" s="79" t="s">
        <v>443</v>
      </c>
      <c r="C359" s="44">
        <v>489</v>
      </c>
      <c r="D359" s="44">
        <v>526</v>
      </c>
      <c r="E359" s="44">
        <v>37</v>
      </c>
      <c r="F359" s="80">
        <v>7.5664621676891614E-2</v>
      </c>
    </row>
    <row r="360" spans="1:6">
      <c r="A360" s="69">
        <v>624</v>
      </c>
      <c r="B360" s="79" t="s">
        <v>444</v>
      </c>
      <c r="C360" s="44">
        <v>10457</v>
      </c>
      <c r="D360" s="44">
        <v>10642</v>
      </c>
      <c r="E360" s="44">
        <v>185</v>
      </c>
      <c r="F360" s="80">
        <v>1.7691498517739313E-2</v>
      </c>
    </row>
    <row r="361" spans="1:6">
      <c r="A361" s="69">
        <v>6241</v>
      </c>
      <c r="B361" s="79" t="s">
        <v>445</v>
      </c>
      <c r="C361" s="44">
        <v>3435</v>
      </c>
      <c r="D361" s="44">
        <v>3924</v>
      </c>
      <c r="E361" s="44">
        <v>489</v>
      </c>
      <c r="F361" s="80">
        <v>0.14235807860262009</v>
      </c>
    </row>
    <row r="362" spans="1:6">
      <c r="A362" s="69">
        <v>6242</v>
      </c>
      <c r="B362" s="79" t="s">
        <v>446</v>
      </c>
      <c r="C362" s="44">
        <v>369</v>
      </c>
      <c r="D362" s="44">
        <v>285</v>
      </c>
      <c r="E362" s="44">
        <v>-84</v>
      </c>
      <c r="F362" s="80">
        <v>-0.22764227642276422</v>
      </c>
    </row>
    <row r="363" spans="1:6">
      <c r="A363" s="69">
        <v>6243</v>
      </c>
      <c r="B363" s="79" t="s">
        <v>447</v>
      </c>
      <c r="C363" s="44">
        <v>1085</v>
      </c>
      <c r="D363" s="44">
        <v>931</v>
      </c>
      <c r="E363" s="44">
        <v>-154</v>
      </c>
      <c r="F363" s="80">
        <v>-0.14193548387096774</v>
      </c>
    </row>
    <row r="364" spans="1:6">
      <c r="A364" s="69">
        <v>6244</v>
      </c>
      <c r="B364" s="79" t="s">
        <v>448</v>
      </c>
      <c r="C364" s="44">
        <v>5568</v>
      </c>
      <c r="D364" s="44">
        <v>5502</v>
      </c>
      <c r="E364" s="44">
        <v>-66</v>
      </c>
      <c r="F364" s="80">
        <v>-1.1853448275862068E-2</v>
      </c>
    </row>
    <row r="365" spans="1:6">
      <c r="A365" s="73"/>
      <c r="B365" s="74" t="s">
        <v>507</v>
      </c>
      <c r="C365" s="71">
        <v>45346</v>
      </c>
      <c r="D365" s="71">
        <v>44726</v>
      </c>
      <c r="E365" s="71">
        <v>-620</v>
      </c>
      <c r="F365" s="72">
        <v>-1.3672650288889868E-2</v>
      </c>
    </row>
    <row r="366" spans="1:6">
      <c r="A366" s="75">
        <v>71</v>
      </c>
      <c r="B366" s="76" t="s">
        <v>450</v>
      </c>
      <c r="C366" s="77">
        <v>9846</v>
      </c>
      <c r="D366" s="77">
        <v>10294</v>
      </c>
      <c r="E366" s="77">
        <v>448</v>
      </c>
      <c r="F366" s="78">
        <v>4.5500710948608573E-2</v>
      </c>
    </row>
    <row r="367" spans="1:6">
      <c r="A367" s="69">
        <v>711</v>
      </c>
      <c r="B367" s="79" t="s">
        <v>451</v>
      </c>
      <c r="C367" s="44">
        <v>2923</v>
      </c>
      <c r="D367" s="44">
        <v>3008</v>
      </c>
      <c r="E367" s="44">
        <v>85</v>
      </c>
      <c r="F367" s="80">
        <v>2.9079712624016422E-2</v>
      </c>
    </row>
    <row r="368" spans="1:6">
      <c r="A368" s="69">
        <v>7111</v>
      </c>
      <c r="B368" s="79" t="s">
        <v>452</v>
      </c>
      <c r="C368" s="44">
        <v>118</v>
      </c>
      <c r="D368" s="44">
        <v>93</v>
      </c>
      <c r="E368" s="44">
        <v>-25</v>
      </c>
      <c r="F368" s="80">
        <v>-0.21186440677966101</v>
      </c>
    </row>
    <row r="369" spans="1:6">
      <c r="A369" s="69">
        <v>7112</v>
      </c>
      <c r="B369" s="79" t="s">
        <v>453</v>
      </c>
      <c r="C369" s="44">
        <v>465</v>
      </c>
      <c r="D369" s="44">
        <v>424</v>
      </c>
      <c r="E369" s="44">
        <v>-41</v>
      </c>
      <c r="F369" s="80">
        <v>-8.8172043010752682E-2</v>
      </c>
    </row>
    <row r="370" spans="1:6">
      <c r="A370" s="69">
        <v>7113</v>
      </c>
      <c r="B370" s="79" t="s">
        <v>454</v>
      </c>
      <c r="C370" s="44">
        <v>2152</v>
      </c>
      <c r="D370" s="44">
        <v>2313</v>
      </c>
      <c r="E370" s="44">
        <v>161</v>
      </c>
      <c r="F370" s="80">
        <v>7.481412639405205E-2</v>
      </c>
    </row>
    <row r="371" spans="1:6">
      <c r="A371" s="69">
        <v>7114</v>
      </c>
      <c r="B371" s="79" t="s">
        <v>455</v>
      </c>
      <c r="C371" s="44">
        <v>20</v>
      </c>
      <c r="D371" s="44">
        <v>17</v>
      </c>
      <c r="E371" s="44">
        <v>-3</v>
      </c>
      <c r="F371" s="80">
        <v>-0.15</v>
      </c>
    </row>
    <row r="372" spans="1:6">
      <c r="A372" s="69">
        <v>7115</v>
      </c>
      <c r="B372" s="79" t="s">
        <v>456</v>
      </c>
      <c r="C372" s="44">
        <v>168</v>
      </c>
      <c r="D372" s="44">
        <v>161</v>
      </c>
      <c r="E372" s="44">
        <v>-7</v>
      </c>
      <c r="F372" s="80">
        <v>-4.1666666666666664E-2</v>
      </c>
    </row>
    <row r="373" spans="1:6">
      <c r="A373" s="69">
        <v>712</v>
      </c>
      <c r="B373" s="79" t="s">
        <v>457</v>
      </c>
      <c r="C373" s="44">
        <v>499</v>
      </c>
      <c r="D373" s="44">
        <v>451</v>
      </c>
      <c r="E373" s="44">
        <v>-48</v>
      </c>
      <c r="F373" s="80">
        <v>-9.6192384769539077E-2</v>
      </c>
    </row>
    <row r="374" spans="1:6">
      <c r="A374" s="69">
        <v>7121</v>
      </c>
      <c r="B374" s="79" t="s">
        <v>457</v>
      </c>
      <c r="C374" s="44">
        <v>499</v>
      </c>
      <c r="D374" s="44">
        <v>451</v>
      </c>
      <c r="E374" s="44">
        <v>-48</v>
      </c>
      <c r="F374" s="80">
        <v>-9.6192384769539077E-2</v>
      </c>
    </row>
    <row r="375" spans="1:6">
      <c r="A375" s="69">
        <v>713</v>
      </c>
      <c r="B375" s="79" t="s">
        <v>458</v>
      </c>
      <c r="C375" s="44">
        <v>6424</v>
      </c>
      <c r="D375" s="44">
        <v>6835</v>
      </c>
      <c r="E375" s="44">
        <v>411</v>
      </c>
      <c r="F375" s="80">
        <v>6.39788293897883E-2</v>
      </c>
    </row>
    <row r="376" spans="1:6">
      <c r="A376" s="69">
        <v>7131</v>
      </c>
      <c r="B376" s="79" t="s">
        <v>459</v>
      </c>
      <c r="C376" s="44">
        <v>27</v>
      </c>
      <c r="D376" s="44">
        <v>29</v>
      </c>
      <c r="E376" s="44">
        <v>2</v>
      </c>
      <c r="F376" s="80">
        <v>7.407407407407407E-2</v>
      </c>
    </row>
    <row r="377" spans="1:6">
      <c r="A377" s="69">
        <v>7139</v>
      </c>
      <c r="B377" s="79" t="s">
        <v>461</v>
      </c>
      <c r="C377" s="44">
        <v>6397</v>
      </c>
      <c r="D377" s="44">
        <v>6806</v>
      </c>
      <c r="E377" s="44">
        <v>409</v>
      </c>
      <c r="F377" s="80">
        <v>6.3936220103173361E-2</v>
      </c>
    </row>
    <row r="378" spans="1:6">
      <c r="A378" s="75">
        <v>72</v>
      </c>
      <c r="B378" s="76" t="s">
        <v>462</v>
      </c>
      <c r="C378" s="77">
        <v>35500</v>
      </c>
      <c r="D378" s="77">
        <v>34432</v>
      </c>
      <c r="E378" s="77">
        <v>-1068</v>
      </c>
      <c r="F378" s="78">
        <v>-3.008450704225352E-2</v>
      </c>
    </row>
    <row r="379" spans="1:6">
      <c r="A379" s="69">
        <v>721</v>
      </c>
      <c r="B379" s="79" t="s">
        <v>463</v>
      </c>
      <c r="C379" s="44">
        <v>4034</v>
      </c>
      <c r="D379" s="44">
        <v>3654</v>
      </c>
      <c r="E379" s="44">
        <v>-380</v>
      </c>
      <c r="F379" s="80">
        <v>-9.419930589985126E-2</v>
      </c>
    </row>
    <row r="380" spans="1:6">
      <c r="A380" s="69">
        <v>7211</v>
      </c>
      <c r="B380" s="79" t="s">
        <v>464</v>
      </c>
      <c r="C380" s="44">
        <v>3771</v>
      </c>
      <c r="D380" s="44">
        <v>3381</v>
      </c>
      <c r="E380" s="44">
        <v>-390</v>
      </c>
      <c r="F380" s="80">
        <v>-0.10342084327764518</v>
      </c>
    </row>
    <row r="381" spans="1:6">
      <c r="A381" s="69">
        <v>7212</v>
      </c>
      <c r="B381" s="79" t="s">
        <v>465</v>
      </c>
      <c r="C381" s="44">
        <v>124</v>
      </c>
      <c r="D381" s="44">
        <v>127</v>
      </c>
      <c r="E381" s="44">
        <v>3</v>
      </c>
      <c r="F381" s="80">
        <v>2.4193548387096774E-2</v>
      </c>
    </row>
    <row r="382" spans="1:6">
      <c r="A382" s="69">
        <v>722</v>
      </c>
      <c r="B382" s="79" t="s">
        <v>467</v>
      </c>
      <c r="C382" s="44">
        <v>31466</v>
      </c>
      <c r="D382" s="44">
        <v>30778</v>
      </c>
      <c r="E382" s="44">
        <v>-688</v>
      </c>
      <c r="F382" s="80">
        <v>-2.1864870018432594E-2</v>
      </c>
    </row>
    <row r="383" spans="1:6">
      <c r="A383" s="69">
        <v>7221</v>
      </c>
      <c r="B383" s="79" t="s">
        <v>468</v>
      </c>
      <c r="C383" s="44">
        <v>15945</v>
      </c>
      <c r="D383" s="44">
        <v>15794</v>
      </c>
      <c r="E383" s="44">
        <v>-151</v>
      </c>
      <c r="F383" s="80">
        <v>-9.4700533082470988E-3</v>
      </c>
    </row>
    <row r="384" spans="1:6">
      <c r="A384" s="69">
        <v>7222</v>
      </c>
      <c r="B384" s="79" t="s">
        <v>469</v>
      </c>
      <c r="C384" s="44">
        <v>11578</v>
      </c>
      <c r="D384" s="44">
        <v>10927</v>
      </c>
      <c r="E384" s="44">
        <v>-651</v>
      </c>
      <c r="F384" s="80">
        <v>-5.6227327690447401E-2</v>
      </c>
    </row>
    <row r="385" spans="1:6">
      <c r="A385" s="69">
        <v>7223</v>
      </c>
      <c r="B385" s="79" t="s">
        <v>470</v>
      </c>
      <c r="C385" s="44">
        <v>3490</v>
      </c>
      <c r="D385" s="44">
        <v>3630</v>
      </c>
      <c r="E385" s="44">
        <v>140</v>
      </c>
      <c r="F385" s="80">
        <v>4.0114613180515762E-2</v>
      </c>
    </row>
    <row r="386" spans="1:6">
      <c r="A386" s="69">
        <v>7224</v>
      </c>
      <c r="B386" s="79" t="s">
        <v>471</v>
      </c>
      <c r="C386" s="44">
        <v>453</v>
      </c>
      <c r="D386" s="44">
        <v>427</v>
      </c>
      <c r="E386" s="44">
        <v>-26</v>
      </c>
      <c r="F386" s="80">
        <v>-5.7395143487858721E-2</v>
      </c>
    </row>
    <row r="387" spans="1:6">
      <c r="A387" s="73"/>
      <c r="B387" s="74" t="s">
        <v>85</v>
      </c>
      <c r="C387" s="71">
        <v>16358</v>
      </c>
      <c r="D387" s="71">
        <v>15842</v>
      </c>
      <c r="E387" s="71">
        <v>-516</v>
      </c>
      <c r="F387" s="72">
        <v>-3.1544198557280842E-2</v>
      </c>
    </row>
    <row r="388" spans="1:6">
      <c r="A388" s="69">
        <v>81</v>
      </c>
      <c r="B388" s="79" t="s">
        <v>472</v>
      </c>
      <c r="C388" s="44">
        <v>16358</v>
      </c>
      <c r="D388" s="44">
        <v>15842</v>
      </c>
      <c r="E388" s="44">
        <v>-516</v>
      </c>
      <c r="F388" s="80">
        <v>-3.1544198557280842E-2</v>
      </c>
    </row>
    <row r="389" spans="1:6">
      <c r="A389" s="69">
        <v>811</v>
      </c>
      <c r="B389" s="79" t="s">
        <v>473</v>
      </c>
      <c r="C389" s="44">
        <v>3627</v>
      </c>
      <c r="D389" s="44">
        <v>3253</v>
      </c>
      <c r="E389" s="44">
        <v>-374</v>
      </c>
      <c r="F389" s="80">
        <v>-0.10311552247036118</v>
      </c>
    </row>
    <row r="390" spans="1:6">
      <c r="A390" s="69">
        <v>8111</v>
      </c>
      <c r="B390" s="79" t="s">
        <v>474</v>
      </c>
      <c r="C390" s="44">
        <v>2353</v>
      </c>
      <c r="D390" s="44">
        <v>2279</v>
      </c>
      <c r="E390" s="44">
        <v>-74</v>
      </c>
      <c r="F390" s="80">
        <v>-3.1449213769655759E-2</v>
      </c>
    </row>
    <row r="391" spans="1:6">
      <c r="A391" s="69">
        <v>8112</v>
      </c>
      <c r="B391" s="79" t="s">
        <v>475</v>
      </c>
      <c r="C391" s="44">
        <v>755</v>
      </c>
      <c r="D391" s="44">
        <v>484</v>
      </c>
      <c r="E391" s="44">
        <v>-271</v>
      </c>
      <c r="F391" s="80">
        <v>-0.35894039735099337</v>
      </c>
    </row>
    <row r="392" spans="1:6">
      <c r="A392" s="69">
        <v>8113</v>
      </c>
      <c r="B392" s="79" t="s">
        <v>476</v>
      </c>
      <c r="C392" s="44">
        <v>251</v>
      </c>
      <c r="D392" s="44">
        <v>240</v>
      </c>
      <c r="E392" s="44">
        <v>-11</v>
      </c>
      <c r="F392" s="80">
        <v>-4.3824701195219126E-2</v>
      </c>
    </row>
    <row r="393" spans="1:6">
      <c r="A393" s="69">
        <v>8114</v>
      </c>
      <c r="B393" s="79" t="s">
        <v>477</v>
      </c>
      <c r="C393" s="44">
        <v>268</v>
      </c>
      <c r="D393" s="44">
        <v>251</v>
      </c>
      <c r="E393" s="44">
        <v>-17</v>
      </c>
      <c r="F393" s="80">
        <v>-6.3432835820895525E-2</v>
      </c>
    </row>
    <row r="394" spans="1:6">
      <c r="A394" s="69">
        <v>812</v>
      </c>
      <c r="B394" s="79" t="s">
        <v>478</v>
      </c>
      <c r="C394" s="44">
        <v>5773</v>
      </c>
      <c r="D394" s="44">
        <v>5479</v>
      </c>
      <c r="E394" s="44">
        <v>-294</v>
      </c>
      <c r="F394" s="80">
        <v>-5.0926727871124199E-2</v>
      </c>
    </row>
    <row r="395" spans="1:6">
      <c r="A395" s="69">
        <v>8121</v>
      </c>
      <c r="B395" s="79" t="s">
        <v>479</v>
      </c>
      <c r="C395" s="44">
        <v>3759</v>
      </c>
      <c r="D395" s="44">
        <v>3822</v>
      </c>
      <c r="E395" s="44">
        <v>63</v>
      </c>
      <c r="F395" s="80">
        <v>1.6759776536312849E-2</v>
      </c>
    </row>
    <row r="396" spans="1:6">
      <c r="A396" s="69">
        <v>8122</v>
      </c>
      <c r="B396" s="79" t="s">
        <v>480</v>
      </c>
      <c r="C396" s="44">
        <v>299</v>
      </c>
      <c r="D396" s="44">
        <v>306</v>
      </c>
      <c r="E396" s="44">
        <v>7</v>
      </c>
      <c r="F396" s="80">
        <v>2.3411371237458192E-2</v>
      </c>
    </row>
    <row r="397" spans="1:6">
      <c r="A397" s="69">
        <v>8123</v>
      </c>
      <c r="B397" s="79" t="s">
        <v>481</v>
      </c>
      <c r="C397" s="44">
        <v>1030</v>
      </c>
      <c r="D397" s="44">
        <v>804</v>
      </c>
      <c r="E397" s="44">
        <v>-226</v>
      </c>
      <c r="F397" s="80">
        <v>-0.21941747572815534</v>
      </c>
    </row>
    <row r="398" spans="1:6">
      <c r="A398" s="69">
        <v>8129</v>
      </c>
      <c r="B398" s="79" t="s">
        <v>482</v>
      </c>
      <c r="C398" s="44">
        <v>685</v>
      </c>
      <c r="D398" s="44">
        <v>547</v>
      </c>
      <c r="E398" s="44">
        <v>-138</v>
      </c>
      <c r="F398" s="80">
        <v>-0.20145985401459854</v>
      </c>
    </row>
    <row r="399" spans="1:6">
      <c r="A399" s="69">
        <v>813</v>
      </c>
      <c r="B399" s="79" t="s">
        <v>483</v>
      </c>
      <c r="C399" s="44">
        <v>3779</v>
      </c>
      <c r="D399" s="44">
        <v>3743</v>
      </c>
      <c r="E399" s="44">
        <v>-36</v>
      </c>
      <c r="F399" s="80">
        <v>-9.5263297168563105E-3</v>
      </c>
    </row>
    <row r="400" spans="1:6">
      <c r="A400" s="69">
        <v>8131</v>
      </c>
      <c r="B400" s="79" t="s">
        <v>484</v>
      </c>
      <c r="C400" s="44">
        <v>151</v>
      </c>
      <c r="D400" s="44">
        <v>0</v>
      </c>
      <c r="E400" s="44">
        <v>-151</v>
      </c>
      <c r="F400" s="80">
        <v>-1</v>
      </c>
    </row>
    <row r="401" spans="1:6">
      <c r="A401" s="69">
        <v>8132</v>
      </c>
      <c r="B401" s="79" t="s">
        <v>485</v>
      </c>
      <c r="C401" s="44">
        <v>547</v>
      </c>
      <c r="D401" s="44">
        <v>555</v>
      </c>
      <c r="E401" s="44">
        <v>8</v>
      </c>
      <c r="F401" s="80">
        <v>1.4625228519195612E-2</v>
      </c>
    </row>
    <row r="402" spans="1:6">
      <c r="A402" s="69">
        <v>8133</v>
      </c>
      <c r="B402" s="79" t="s">
        <v>486</v>
      </c>
      <c r="C402" s="44">
        <v>754</v>
      </c>
      <c r="D402" s="44">
        <v>738</v>
      </c>
      <c r="E402" s="44">
        <v>-16</v>
      </c>
      <c r="F402" s="80">
        <v>-2.1220159151193633E-2</v>
      </c>
    </row>
    <row r="403" spans="1:6">
      <c r="A403" s="69">
        <v>8134</v>
      </c>
      <c r="B403" s="79" t="s">
        <v>487</v>
      </c>
      <c r="C403" s="44">
        <v>1244</v>
      </c>
      <c r="D403" s="44">
        <v>1241</v>
      </c>
      <c r="E403" s="44">
        <v>-3</v>
      </c>
      <c r="F403" s="80">
        <v>-2.4115755627009648E-3</v>
      </c>
    </row>
    <row r="404" spans="1:6">
      <c r="A404" s="69">
        <v>8139</v>
      </c>
      <c r="B404" s="79" t="s">
        <v>488</v>
      </c>
      <c r="C404" s="44">
        <v>1082</v>
      </c>
      <c r="D404" s="44">
        <v>1085</v>
      </c>
      <c r="E404" s="44">
        <v>3</v>
      </c>
      <c r="F404" s="80">
        <v>2.7726432532347504E-3</v>
      </c>
    </row>
    <row r="405" spans="1:6">
      <c r="A405" s="69">
        <v>814</v>
      </c>
      <c r="B405" s="79" t="s">
        <v>489</v>
      </c>
      <c r="C405" s="44">
        <v>3179</v>
      </c>
      <c r="D405" s="44">
        <v>3367</v>
      </c>
      <c r="E405" s="44">
        <v>188</v>
      </c>
      <c r="F405" s="80">
        <v>5.9138093740169866E-2</v>
      </c>
    </row>
    <row r="406" spans="1:6">
      <c r="A406" s="69">
        <v>8141</v>
      </c>
      <c r="B406" s="79" t="s">
        <v>489</v>
      </c>
      <c r="C406" s="44">
        <v>3179</v>
      </c>
      <c r="D406" s="44">
        <v>3367</v>
      </c>
      <c r="E406" s="44">
        <v>188</v>
      </c>
      <c r="F406" s="80">
        <v>5.9138093740169866E-2</v>
      </c>
    </row>
    <row r="407" spans="1:6">
      <c r="A407" s="73"/>
      <c r="B407" s="74" t="s">
        <v>490</v>
      </c>
      <c r="C407" s="71">
        <v>14290</v>
      </c>
      <c r="D407" s="71">
        <v>14947</v>
      </c>
      <c r="E407" s="71">
        <v>657</v>
      </c>
      <c r="F407" s="72">
        <v>4.5976207137858639E-2</v>
      </c>
    </row>
    <row r="408" spans="1:6">
      <c r="A408" s="69">
        <v>92</v>
      </c>
      <c r="B408" s="79" t="s">
        <v>490</v>
      </c>
      <c r="C408" s="44">
        <v>14290</v>
      </c>
      <c r="D408" s="44">
        <v>14947</v>
      </c>
      <c r="E408" s="44">
        <v>657</v>
      </c>
      <c r="F408" s="80">
        <v>4.5976207137858639E-2</v>
      </c>
    </row>
    <row r="409" spans="1:6">
      <c r="A409" s="69">
        <v>921</v>
      </c>
      <c r="B409" s="79" t="s">
        <v>491</v>
      </c>
      <c r="C409" s="44">
        <v>3240</v>
      </c>
      <c r="D409" s="44">
        <v>3487</v>
      </c>
      <c r="E409" s="44">
        <v>247</v>
      </c>
      <c r="F409" s="80">
        <v>7.6234567901234562E-2</v>
      </c>
    </row>
    <row r="410" spans="1:6">
      <c r="A410" s="69">
        <v>9211</v>
      </c>
      <c r="B410" s="79" t="s">
        <v>491</v>
      </c>
      <c r="C410" s="44">
        <v>3240</v>
      </c>
      <c r="D410" s="44">
        <v>3487</v>
      </c>
      <c r="E410" s="44">
        <v>247</v>
      </c>
      <c r="F410" s="80">
        <v>7.6234567901234562E-2</v>
      </c>
    </row>
    <row r="411" spans="1:6">
      <c r="A411" s="69">
        <v>922</v>
      </c>
      <c r="B411" s="79" t="s">
        <v>492</v>
      </c>
      <c r="C411" s="44">
        <v>8415</v>
      </c>
      <c r="D411" s="44">
        <v>8511</v>
      </c>
      <c r="E411" s="44">
        <v>96</v>
      </c>
      <c r="F411" s="80">
        <v>1.1408199643493761E-2</v>
      </c>
    </row>
    <row r="412" spans="1:6">
      <c r="A412" s="69">
        <v>9221</v>
      </c>
      <c r="B412" s="79" t="s">
        <v>492</v>
      </c>
      <c r="C412" s="44">
        <v>8415</v>
      </c>
      <c r="D412" s="44">
        <v>8511</v>
      </c>
      <c r="E412" s="44">
        <v>96</v>
      </c>
      <c r="F412" s="80">
        <v>1.1408199643493761E-2</v>
      </c>
    </row>
    <row r="413" spans="1:6">
      <c r="A413" s="69">
        <v>923</v>
      </c>
      <c r="B413" s="79" t="s">
        <v>493</v>
      </c>
      <c r="C413" s="44">
        <v>318</v>
      </c>
      <c r="D413" s="44">
        <v>335</v>
      </c>
      <c r="E413" s="44">
        <v>17</v>
      </c>
      <c r="F413" s="80">
        <v>5.3459119496855348E-2</v>
      </c>
    </row>
    <row r="414" spans="1:6">
      <c r="A414" s="69">
        <v>9231</v>
      </c>
      <c r="B414" s="79" t="s">
        <v>493</v>
      </c>
      <c r="C414" s="44">
        <v>318</v>
      </c>
      <c r="D414" s="44">
        <v>335</v>
      </c>
      <c r="E414" s="44">
        <v>17</v>
      </c>
      <c r="F414" s="80">
        <v>5.3459119496855348E-2</v>
      </c>
    </row>
    <row r="415" spans="1:6">
      <c r="A415" s="69">
        <v>924</v>
      </c>
      <c r="B415" s="79" t="s">
        <v>494</v>
      </c>
      <c r="C415" s="44">
        <v>154</v>
      </c>
      <c r="D415" s="44">
        <v>122</v>
      </c>
      <c r="E415" s="44">
        <v>-32</v>
      </c>
      <c r="F415" s="80">
        <v>-0.20779220779220781</v>
      </c>
    </row>
    <row r="416" spans="1:6">
      <c r="A416" s="69">
        <v>9241</v>
      </c>
      <c r="B416" s="79" t="s">
        <v>494</v>
      </c>
      <c r="C416" s="44">
        <v>154</v>
      </c>
      <c r="D416" s="44">
        <v>122</v>
      </c>
      <c r="E416" s="44">
        <v>-32</v>
      </c>
      <c r="F416" s="80">
        <v>-0.20779220779220781</v>
      </c>
    </row>
    <row r="417" spans="1:6">
      <c r="A417" s="69">
        <v>925</v>
      </c>
      <c r="B417" s="79" t="s">
        <v>495</v>
      </c>
      <c r="C417" s="44">
        <v>316</v>
      </c>
      <c r="D417" s="44">
        <v>332</v>
      </c>
      <c r="E417" s="44">
        <v>16</v>
      </c>
      <c r="F417" s="80">
        <v>5.0632911392405063E-2</v>
      </c>
    </row>
    <row r="418" spans="1:6">
      <c r="A418" s="69">
        <v>9251</v>
      </c>
      <c r="B418" s="79" t="s">
        <v>495</v>
      </c>
      <c r="C418" s="44">
        <v>316</v>
      </c>
      <c r="D418" s="44">
        <v>332</v>
      </c>
      <c r="E418" s="44">
        <v>16</v>
      </c>
      <c r="F418" s="80">
        <v>5.0632911392405063E-2</v>
      </c>
    </row>
    <row r="419" spans="1:6">
      <c r="A419" s="69">
        <v>926</v>
      </c>
      <c r="B419" s="79" t="s">
        <v>496</v>
      </c>
      <c r="C419" s="44">
        <v>153</v>
      </c>
      <c r="D419" s="44">
        <v>145</v>
      </c>
      <c r="E419" s="44">
        <v>-8</v>
      </c>
      <c r="F419" s="80">
        <v>-5.2287581699346407E-2</v>
      </c>
    </row>
    <row r="420" spans="1:6">
      <c r="A420" s="69">
        <v>9261</v>
      </c>
      <c r="B420" s="79" t="s">
        <v>496</v>
      </c>
      <c r="C420" s="44">
        <v>153</v>
      </c>
      <c r="D420" s="44">
        <v>145</v>
      </c>
      <c r="E420" s="44">
        <v>-8</v>
      </c>
      <c r="F420" s="80">
        <v>-5.2287581699346407E-2</v>
      </c>
    </row>
    <row r="421" spans="1:6">
      <c r="A421" s="69">
        <v>928</v>
      </c>
      <c r="B421" s="79" t="s">
        <v>497</v>
      </c>
      <c r="C421" s="44">
        <v>1693</v>
      </c>
      <c r="D421" s="44">
        <v>0</v>
      </c>
      <c r="E421" s="44">
        <v>-1693</v>
      </c>
      <c r="F421" s="80">
        <v>-1</v>
      </c>
    </row>
    <row r="422" spans="1:6">
      <c r="A422" s="69">
        <v>9281</v>
      </c>
      <c r="B422" s="79" t="s">
        <v>497</v>
      </c>
      <c r="C422" s="44">
        <v>1693</v>
      </c>
      <c r="D422" s="44">
        <v>0</v>
      </c>
      <c r="E422" s="44">
        <v>-1693</v>
      </c>
      <c r="F422" s="80">
        <v>-1</v>
      </c>
    </row>
    <row r="424" spans="1:6">
      <c r="A424" t="s">
        <v>915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</vt:i4>
      </vt:variant>
    </vt:vector>
  </HeadingPairs>
  <TitlesOfParts>
    <vt:vector size="29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16'!Print_Area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2012-08-17T15:46:33Z</dcterms:modified>
</cp:coreProperties>
</file>