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8780" windowHeight="8385"/>
  </bookViews>
  <sheets>
    <sheet name="Report 6_CT" sheetId="1" r:id="rId1"/>
  </sheets>
  <definedNames>
    <definedName name="_xlnm.Print_Area" localSheetId="0">'Report 6_CT'!$A$3:$W$13</definedName>
  </definedNames>
  <calcPr calcId="125725"/>
</workbook>
</file>

<file path=xl/calcChain.xml><?xml version="1.0" encoding="utf-8"?>
<calcChain xmlns="http://schemas.openxmlformats.org/spreadsheetml/2006/main">
  <c r="V6" i="1"/>
  <c r="G7"/>
  <c r="O7"/>
  <c r="V7"/>
  <c r="V8"/>
  <c r="G9"/>
  <c r="O9"/>
  <c r="V9"/>
  <c r="B10"/>
  <c r="C7" s="1"/>
  <c r="D10"/>
  <c r="F10"/>
  <c r="G6" s="1"/>
  <c r="G10"/>
  <c r="H10"/>
  <c r="J10"/>
  <c r="K7" s="1"/>
  <c r="L10"/>
  <c r="N10"/>
  <c r="O6" s="1"/>
  <c r="O10"/>
  <c r="P10"/>
  <c r="R10"/>
  <c r="S7" s="1"/>
  <c r="T10"/>
  <c r="W7" l="1"/>
  <c r="S8"/>
  <c r="K8"/>
  <c r="C8"/>
  <c r="S6"/>
  <c r="K6"/>
  <c r="C6"/>
  <c r="V10"/>
  <c r="S10"/>
  <c r="K10"/>
  <c r="C10"/>
  <c r="S9"/>
  <c r="K9"/>
  <c r="C9"/>
  <c r="O8"/>
  <c r="G8"/>
  <c r="W6" l="1"/>
  <c r="W8"/>
  <c r="W10"/>
  <c r="W9"/>
</calcChain>
</file>

<file path=xl/sharedStrings.xml><?xml version="1.0" encoding="utf-8"?>
<sst xmlns="http://schemas.openxmlformats.org/spreadsheetml/2006/main" count="39" uniqueCount="20">
  <si>
    <t>^ Includes loans for which Information not provided by applicant and data for “American Indian or Alaska Native” and “Native Hawaiian or Other Pacific Islander.”</t>
  </si>
  <si>
    <t>**These data refer to Non-Latino white, non-Latino Black and non-Latino Asian</t>
  </si>
  <si>
    <t>Total</t>
  </si>
  <si>
    <t>FSA</t>
  </si>
  <si>
    <t>VA</t>
  </si>
  <si>
    <t>FHA</t>
  </si>
  <si>
    <t>Conventional</t>
  </si>
  <si>
    <t>Percent of Total</t>
  </si>
  <si>
    <t># of Apps.</t>
  </si>
  <si>
    <t>Denial Rate</t>
  </si>
  <si>
    <t># Orig.</t>
  </si>
  <si>
    <t>Loan Type</t>
  </si>
  <si>
    <t>Other minority or missing^</t>
  </si>
  <si>
    <t>Latino</t>
  </si>
  <si>
    <t>Asian**</t>
  </si>
  <si>
    <t>Black**</t>
  </si>
  <si>
    <t>White**</t>
  </si>
  <si>
    <t>2006 Connecticut Home Mortgage Loan Applications, Originations, Denial Rates by Type of Loan and Race/Ethnicity</t>
  </si>
  <si>
    <t>Source: 2006 HMDA. Data compiled by the Federal Reserve Bank of Boston</t>
  </si>
  <si>
    <t>NOTE: Tables include only first-lien loans for owner-occupied homes. The data exclude  junior-lien loans, all loans for multi-family properties, and all loans for non-owner-occupied homes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</si>
</sst>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 applyBorder="1"/>
    <xf numFmtId="0" fontId="0" fillId="0" borderId="0" xfId="0" applyFill="1" applyBorder="1"/>
    <xf numFmtId="3" fontId="3" fillId="0" borderId="0" xfId="0" applyNumberFormat="1" applyFont="1" applyFill="1" applyBorder="1"/>
    <xf numFmtId="164" fontId="3" fillId="0" borderId="0" xfId="2" applyNumberFormat="1" applyFont="1" applyFill="1" applyBorder="1"/>
    <xf numFmtId="10" fontId="3" fillId="0" borderId="0" xfId="2" applyNumberFormat="1" applyFon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 applyAlignment="1"/>
    <xf numFmtId="164" fontId="3" fillId="2" borderId="1" xfId="2" applyNumberFormat="1" applyFont="1" applyFill="1" applyBorder="1"/>
    <xf numFmtId="3" fontId="3" fillId="2" borderId="2" xfId="0" applyNumberFormat="1" applyFont="1" applyFill="1" applyBorder="1"/>
    <xf numFmtId="164" fontId="3" fillId="2" borderId="3" xfId="2" applyNumberFormat="1" applyFont="1" applyFill="1" applyBorder="1"/>
    <xf numFmtId="165" fontId="3" fillId="2" borderId="4" xfId="1" applyNumberFormat="1" applyFont="1" applyFill="1" applyBorder="1" applyAlignment="1">
      <alignment horizontal="left"/>
    </xf>
    <xf numFmtId="164" fontId="3" fillId="2" borderId="4" xfId="2" applyNumberFormat="1" applyFont="1" applyFill="1" applyBorder="1"/>
    <xf numFmtId="0" fontId="3" fillId="2" borderId="5" xfId="0" applyFont="1" applyFill="1" applyBorder="1" applyAlignment="1">
      <alignment horizontal="left"/>
    </xf>
    <xf numFmtId="164" fontId="0" fillId="0" borderId="6" xfId="2" applyNumberFormat="1" applyFont="1" applyBorder="1"/>
    <xf numFmtId="3" fontId="0" fillId="0" borderId="7" xfId="0" applyNumberFormat="1" applyBorder="1"/>
    <xf numFmtId="164" fontId="0" fillId="0" borderId="8" xfId="2" applyNumberFormat="1" applyFont="1" applyBorder="1"/>
    <xf numFmtId="165" fontId="0" fillId="0" borderId="0" xfId="1" applyNumberFormat="1" applyFont="1" applyBorder="1" applyAlignment="1"/>
    <xf numFmtId="164" fontId="0" fillId="0" borderId="0" xfId="2" applyNumberFormat="1" applyFont="1" applyBorder="1"/>
    <xf numFmtId="0" fontId="0" fillId="0" borderId="7" xfId="0" applyBorder="1" applyAlignment="1"/>
    <xf numFmtId="165" fontId="0" fillId="0" borderId="0" xfId="1" applyNumberFormat="1" applyFont="1" applyBorder="1"/>
    <xf numFmtId="3" fontId="0" fillId="0" borderId="7" xfId="0" applyNumberFormat="1" applyBorder="1" applyAlignment="1"/>
    <xf numFmtId="3" fontId="0" fillId="0" borderId="0" xfId="0" applyNumberFormat="1" applyBorder="1" applyAlignment="1"/>
    <xf numFmtId="164" fontId="0" fillId="0" borderId="8" xfId="2" applyNumberFormat="1" applyFont="1" applyBorder="1" applyAlignment="1"/>
    <xf numFmtId="0" fontId="0" fillId="0" borderId="9" xfId="0" applyBorder="1" applyAlignment="1"/>
    <xf numFmtId="0" fontId="0" fillId="0" borderId="0" xfId="0" applyBorder="1" applyAlignment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/>
    <xf numFmtId="0" fontId="3" fillId="0" borderId="0" xfId="0" applyFont="1" applyFill="1" applyBorder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N13"/>
  <sheetViews>
    <sheetView tabSelected="1" zoomScale="98" zoomScaleNormal="98" zoomScaleSheetLayoutView="85" zoomScalePageLayoutView="85" workbookViewId="0">
      <selection activeCell="E19" sqref="E19"/>
    </sheetView>
  </sheetViews>
  <sheetFormatPr defaultRowHeight="15"/>
  <cols>
    <col min="1" max="1" width="13" customWidth="1"/>
    <col min="2" max="3" width="9.140625" customWidth="1"/>
    <col min="4" max="4" width="11" customWidth="1"/>
    <col min="5" max="5" width="9.85546875" customWidth="1"/>
    <col min="6" max="12" width="9.140625" customWidth="1"/>
    <col min="13" max="13" width="9.42578125" customWidth="1"/>
    <col min="14" max="15" width="9.140625" customWidth="1"/>
    <col min="16" max="16" width="10.140625" customWidth="1"/>
    <col min="17" max="17" width="9.7109375" customWidth="1"/>
    <col min="18" max="19" width="9.140625" customWidth="1"/>
    <col min="20" max="20" width="11.140625" customWidth="1"/>
    <col min="21" max="21" width="9.7109375" customWidth="1"/>
    <col min="22" max="23" width="9.140625" customWidth="1"/>
  </cols>
  <sheetData>
    <row r="1" spans="1:378">
      <c r="A1" t="s">
        <v>19</v>
      </c>
    </row>
    <row r="2" spans="1:378">
      <c r="A2" t="s">
        <v>18</v>
      </c>
    </row>
    <row r="3" spans="1:378" ht="15.75" thickBot="1">
      <c r="A3" s="50" t="s">
        <v>17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26"/>
      <c r="W3" s="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  <c r="IU3" s="48"/>
      <c r="IV3" s="48"/>
      <c r="IW3" s="48"/>
      <c r="IX3" s="48"/>
      <c r="IY3" s="48"/>
      <c r="IZ3" s="48"/>
      <c r="JA3" s="48"/>
      <c r="JB3" s="48"/>
      <c r="JC3" s="48"/>
      <c r="JD3" s="48"/>
      <c r="JE3" s="48"/>
      <c r="JF3" s="48"/>
      <c r="JG3" s="48"/>
      <c r="JH3" s="48"/>
      <c r="JI3" s="48"/>
      <c r="JJ3" s="48"/>
      <c r="JK3" s="48"/>
      <c r="JL3" s="48"/>
      <c r="JM3" s="48"/>
      <c r="JN3" s="48"/>
      <c r="JO3" s="48"/>
      <c r="JP3" s="48"/>
      <c r="JQ3" s="48"/>
      <c r="JR3" s="48"/>
      <c r="JS3" s="48"/>
      <c r="JT3" s="48"/>
      <c r="JU3" s="48"/>
      <c r="JV3" s="48"/>
      <c r="JW3" s="48"/>
      <c r="JX3" s="48"/>
      <c r="JY3" s="48"/>
      <c r="JZ3" s="48"/>
      <c r="KA3" s="48"/>
      <c r="KB3" s="48"/>
      <c r="KC3" s="48"/>
      <c r="KD3" s="48"/>
      <c r="KE3" s="48"/>
      <c r="KF3" s="48"/>
      <c r="KG3" s="48"/>
      <c r="KH3" s="48"/>
      <c r="KI3" s="48"/>
      <c r="KJ3" s="48"/>
      <c r="KK3" s="48"/>
      <c r="KL3" s="48"/>
      <c r="KM3" s="48"/>
      <c r="KN3" s="48"/>
      <c r="KO3" s="48"/>
      <c r="KP3" s="48"/>
      <c r="KQ3" s="48"/>
      <c r="KR3" s="48"/>
      <c r="KS3" s="48"/>
      <c r="KT3" s="48"/>
      <c r="KU3" s="48"/>
      <c r="KV3" s="48"/>
      <c r="KW3" s="48"/>
      <c r="KX3" s="48"/>
      <c r="KY3" s="48"/>
      <c r="KZ3" s="48"/>
      <c r="LA3" s="48"/>
      <c r="LB3" s="48"/>
      <c r="LC3" s="48"/>
      <c r="LD3" s="48"/>
      <c r="LE3" s="48"/>
      <c r="LF3" s="48"/>
      <c r="LG3" s="48"/>
      <c r="LH3" s="48"/>
      <c r="LI3" s="48"/>
      <c r="LJ3" s="48"/>
      <c r="LK3" s="48"/>
      <c r="LL3" s="48"/>
      <c r="LM3" s="48"/>
      <c r="LN3" s="48"/>
      <c r="LO3" s="48"/>
      <c r="LP3" s="48"/>
      <c r="LQ3" s="48"/>
      <c r="LR3" s="48"/>
      <c r="LS3" s="48"/>
      <c r="LT3" s="48"/>
      <c r="LU3" s="48"/>
      <c r="LV3" s="48"/>
      <c r="LW3" s="48"/>
      <c r="LX3" s="48"/>
      <c r="LY3" s="48"/>
      <c r="LZ3" s="48"/>
      <c r="MA3" s="48"/>
      <c r="MB3" s="48"/>
      <c r="MC3" s="48"/>
      <c r="MD3" s="48"/>
      <c r="ME3" s="48"/>
      <c r="MF3" s="48"/>
      <c r="MG3" s="48"/>
      <c r="MH3" s="48"/>
      <c r="MI3" s="48"/>
      <c r="MJ3" s="48"/>
      <c r="MK3" s="48"/>
      <c r="ML3" s="48"/>
      <c r="MM3" s="48"/>
      <c r="MN3" s="48"/>
      <c r="MO3" s="48"/>
      <c r="MP3" s="48"/>
      <c r="MQ3" s="48"/>
      <c r="MR3" s="48"/>
      <c r="MS3" s="48"/>
      <c r="MT3" s="48"/>
      <c r="MU3" s="48"/>
      <c r="MV3" s="48"/>
      <c r="MW3" s="48"/>
      <c r="MX3" s="48"/>
      <c r="MY3" s="48"/>
      <c r="MZ3" s="48"/>
      <c r="NA3" s="48"/>
      <c r="NB3" s="48"/>
      <c r="NC3" s="48"/>
      <c r="ND3" s="48"/>
      <c r="NE3" s="48"/>
      <c r="NF3" s="48"/>
      <c r="NG3" s="48"/>
      <c r="NH3" s="48"/>
      <c r="NI3" s="48"/>
      <c r="NJ3" s="48"/>
      <c r="NK3" s="48"/>
      <c r="NL3" s="48"/>
      <c r="NM3" s="48"/>
      <c r="NN3" s="48"/>
    </row>
    <row r="4" spans="1:378" s="7" customFormat="1" ht="27.75" customHeight="1">
      <c r="A4" s="47"/>
      <c r="B4" s="44" t="s">
        <v>16</v>
      </c>
      <c r="C4" s="43"/>
      <c r="D4" s="43"/>
      <c r="E4" s="42"/>
      <c r="F4" s="38" t="s">
        <v>15</v>
      </c>
      <c r="G4" s="46"/>
      <c r="H4" s="46"/>
      <c r="I4" s="45"/>
      <c r="J4" s="44" t="s">
        <v>14</v>
      </c>
      <c r="K4" s="43"/>
      <c r="L4" s="43"/>
      <c r="M4" s="42"/>
      <c r="N4" s="44" t="s">
        <v>13</v>
      </c>
      <c r="O4" s="43"/>
      <c r="P4" s="43"/>
      <c r="Q4" s="42"/>
      <c r="R4" s="41" t="s">
        <v>12</v>
      </c>
      <c r="S4" s="40"/>
      <c r="T4" s="40"/>
      <c r="U4" s="39"/>
      <c r="V4" s="38" t="s">
        <v>2</v>
      </c>
      <c r="W4" s="37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</row>
    <row r="5" spans="1:378" s="27" customFormat="1" ht="68.25" customHeight="1">
      <c r="A5" s="36" t="s">
        <v>11</v>
      </c>
      <c r="B5" s="35" t="s">
        <v>8</v>
      </c>
      <c r="C5" s="34" t="s">
        <v>7</v>
      </c>
      <c r="D5" s="34" t="s">
        <v>10</v>
      </c>
      <c r="E5" s="33" t="s">
        <v>9</v>
      </c>
      <c r="F5" s="30" t="s">
        <v>8</v>
      </c>
      <c r="G5" s="32" t="s">
        <v>7</v>
      </c>
      <c r="H5" s="32" t="s">
        <v>10</v>
      </c>
      <c r="I5" s="31" t="s">
        <v>9</v>
      </c>
      <c r="J5" s="30" t="s">
        <v>8</v>
      </c>
      <c r="K5" s="32" t="s">
        <v>7</v>
      </c>
      <c r="L5" s="32" t="s">
        <v>10</v>
      </c>
      <c r="M5" s="31" t="s">
        <v>9</v>
      </c>
      <c r="N5" s="30" t="s">
        <v>8</v>
      </c>
      <c r="O5" s="32" t="s">
        <v>7</v>
      </c>
      <c r="P5" s="32" t="s">
        <v>10</v>
      </c>
      <c r="Q5" s="33" t="s">
        <v>9</v>
      </c>
      <c r="R5" s="30" t="s">
        <v>8</v>
      </c>
      <c r="S5" s="32" t="s">
        <v>7</v>
      </c>
      <c r="T5" s="32" t="s">
        <v>10</v>
      </c>
      <c r="U5" s="31" t="s">
        <v>9</v>
      </c>
      <c r="V5" s="30" t="s">
        <v>8</v>
      </c>
      <c r="W5" s="29" t="s">
        <v>7</v>
      </c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  <c r="IW5" s="28"/>
      <c r="IX5" s="28"/>
      <c r="IY5" s="28"/>
      <c r="IZ5" s="28"/>
      <c r="JA5" s="28"/>
      <c r="JB5" s="28"/>
      <c r="JC5" s="28"/>
      <c r="JD5" s="28"/>
      <c r="JE5" s="28"/>
      <c r="JF5" s="28"/>
      <c r="JG5" s="28"/>
      <c r="JH5" s="28"/>
      <c r="JI5" s="28"/>
      <c r="JJ5" s="28"/>
      <c r="JK5" s="28"/>
      <c r="JL5" s="28"/>
      <c r="JM5" s="28"/>
      <c r="JN5" s="28"/>
      <c r="JO5" s="28"/>
      <c r="JP5" s="28"/>
      <c r="JQ5" s="28"/>
      <c r="JR5" s="28"/>
      <c r="JS5" s="28"/>
      <c r="JT5" s="28"/>
      <c r="JU5" s="28"/>
      <c r="JV5" s="28"/>
      <c r="JW5" s="28"/>
      <c r="JX5" s="28"/>
      <c r="JY5" s="28"/>
      <c r="JZ5" s="28"/>
      <c r="KA5" s="28"/>
      <c r="KB5" s="28"/>
      <c r="KC5" s="28"/>
      <c r="KD5" s="28"/>
      <c r="KE5" s="28"/>
      <c r="KF5" s="28"/>
      <c r="KG5" s="28"/>
      <c r="KH5" s="28"/>
      <c r="KI5" s="28"/>
      <c r="KJ5" s="28"/>
      <c r="KK5" s="28"/>
      <c r="KL5" s="28"/>
      <c r="KM5" s="28"/>
      <c r="KN5" s="28"/>
      <c r="KO5" s="28"/>
      <c r="KP5" s="28"/>
      <c r="KQ5" s="28"/>
      <c r="KR5" s="28"/>
      <c r="KS5" s="28"/>
      <c r="KT5" s="28"/>
      <c r="KU5" s="28"/>
      <c r="KV5" s="28"/>
      <c r="KW5" s="28"/>
      <c r="KX5" s="28"/>
      <c r="KY5" s="28"/>
      <c r="KZ5" s="28"/>
      <c r="LA5" s="28"/>
      <c r="LB5" s="28"/>
      <c r="LC5" s="28"/>
      <c r="LD5" s="28"/>
      <c r="LE5" s="28"/>
      <c r="LF5" s="28"/>
      <c r="LG5" s="28"/>
      <c r="LH5" s="28"/>
      <c r="LI5" s="28"/>
      <c r="LJ5" s="28"/>
      <c r="LK5" s="28"/>
      <c r="LL5" s="28"/>
      <c r="LM5" s="28"/>
      <c r="LN5" s="28"/>
      <c r="LO5" s="28"/>
      <c r="LP5" s="28"/>
      <c r="LQ5" s="28"/>
      <c r="LR5" s="28"/>
      <c r="LS5" s="28"/>
      <c r="LT5" s="28"/>
      <c r="LU5" s="28"/>
      <c r="LV5" s="28"/>
      <c r="LW5" s="28"/>
      <c r="LX5" s="28"/>
      <c r="LY5" s="28"/>
      <c r="LZ5" s="28"/>
      <c r="MA5" s="28"/>
      <c r="MB5" s="28"/>
      <c r="MC5" s="28"/>
      <c r="MD5" s="28"/>
      <c r="ME5" s="28"/>
      <c r="MF5" s="28"/>
      <c r="MG5" s="28"/>
      <c r="MH5" s="28"/>
      <c r="MI5" s="28"/>
      <c r="MJ5" s="28"/>
      <c r="MK5" s="28"/>
      <c r="ML5" s="28"/>
      <c r="MM5" s="28"/>
      <c r="MN5" s="28"/>
      <c r="MO5" s="28"/>
      <c r="MP5" s="28"/>
      <c r="MQ5" s="28"/>
      <c r="MR5" s="28"/>
      <c r="MS5" s="28"/>
      <c r="MT5" s="28"/>
      <c r="MU5" s="28"/>
      <c r="MV5" s="28"/>
      <c r="MW5" s="28"/>
      <c r="MX5" s="28"/>
      <c r="MY5" s="28"/>
      <c r="MZ5" s="28"/>
      <c r="NA5" s="28"/>
      <c r="NB5" s="28"/>
      <c r="NC5" s="28"/>
      <c r="ND5" s="28"/>
      <c r="NE5" s="28"/>
      <c r="NF5" s="28"/>
      <c r="NG5" s="28"/>
      <c r="NH5" s="28"/>
      <c r="NI5" s="28"/>
      <c r="NJ5" s="28"/>
      <c r="NK5" s="28"/>
      <c r="NL5" s="28"/>
      <c r="NM5" s="28"/>
      <c r="NN5" s="28"/>
    </row>
    <row r="6" spans="1:378" s="7" customFormat="1">
      <c r="A6" s="25" t="s">
        <v>6</v>
      </c>
      <c r="B6" s="22">
        <v>118784</v>
      </c>
      <c r="C6" s="19">
        <f>B6/$B$10</f>
        <v>0.96117557573109358</v>
      </c>
      <c r="D6" s="23">
        <v>70180</v>
      </c>
      <c r="E6" s="24">
        <v>0.17972117456896552</v>
      </c>
      <c r="F6" s="22">
        <v>17669</v>
      </c>
      <c r="G6" s="19">
        <f>F6/$F$10</f>
        <v>0.94476526574697894</v>
      </c>
      <c r="H6" s="21">
        <v>7429</v>
      </c>
      <c r="I6" s="17">
        <v>0.32169336125417397</v>
      </c>
      <c r="J6" s="22">
        <v>3999</v>
      </c>
      <c r="K6" s="19">
        <f>J6/$J$10</f>
        <v>0.97063106796116505</v>
      </c>
      <c r="L6" s="23">
        <v>2401</v>
      </c>
      <c r="M6" s="17">
        <v>0.16679169792448112</v>
      </c>
      <c r="N6" s="22">
        <v>18174</v>
      </c>
      <c r="O6" s="19">
        <f>N6/$N$10</f>
        <v>0.94341777408637872</v>
      </c>
      <c r="P6" s="21">
        <v>8354</v>
      </c>
      <c r="Q6" s="17">
        <v>0.29046990205788487</v>
      </c>
      <c r="R6" s="22">
        <v>46063</v>
      </c>
      <c r="S6" s="19">
        <f>R6/$R$10</f>
        <v>0.98534696671515354</v>
      </c>
      <c r="T6" s="18">
        <v>14754</v>
      </c>
      <c r="U6" s="17">
        <v>0.2490067950415735</v>
      </c>
      <c r="V6" s="16">
        <f>B6+F6+J6+N6+R6</f>
        <v>204689</v>
      </c>
      <c r="W6" s="15">
        <f>V6/$V$10</f>
        <v>0.96362326755046701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</row>
    <row r="7" spans="1:378" s="7" customFormat="1">
      <c r="A7" s="25" t="s">
        <v>5</v>
      </c>
      <c r="B7" s="22">
        <v>4355</v>
      </c>
      <c r="C7" s="19">
        <f>B7/$B$10</f>
        <v>3.5239759835574758E-2</v>
      </c>
      <c r="D7" s="23">
        <v>3471</v>
      </c>
      <c r="E7" s="24">
        <v>8.4730195177956366E-2</v>
      </c>
      <c r="F7" s="22">
        <v>990</v>
      </c>
      <c r="G7" s="19">
        <f>F7/$F$10</f>
        <v>5.2935514918190568E-2</v>
      </c>
      <c r="H7" s="21">
        <v>687</v>
      </c>
      <c r="I7" s="17">
        <v>0.12323232323232323</v>
      </c>
      <c r="J7" s="22">
        <v>117</v>
      </c>
      <c r="K7" s="19">
        <f>J7/$J$10</f>
        <v>2.8398058252427184E-2</v>
      </c>
      <c r="L7" s="23">
        <v>91</v>
      </c>
      <c r="M7" s="17">
        <v>8.5470085470085472E-2</v>
      </c>
      <c r="N7" s="22">
        <v>1043</v>
      </c>
      <c r="O7" s="19">
        <f>N7/$N$10</f>
        <v>5.4142441860465115E-2</v>
      </c>
      <c r="P7" s="21">
        <v>739</v>
      </c>
      <c r="Q7" s="17">
        <v>0.12943432406519656</v>
      </c>
      <c r="R7" s="22">
        <v>619</v>
      </c>
      <c r="S7" s="19">
        <f>R7/$R$10</f>
        <v>1.3241208180029091E-2</v>
      </c>
      <c r="T7" s="18">
        <v>382</v>
      </c>
      <c r="U7" s="17">
        <v>0.15993537964458804</v>
      </c>
      <c r="V7" s="16">
        <f>B7+F7+J7+N7+R7</f>
        <v>7124</v>
      </c>
      <c r="W7" s="15">
        <f>V7/$V$10</f>
        <v>3.3537963241940347E-2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</row>
    <row r="8" spans="1:378" s="7" customFormat="1">
      <c r="A8" s="25" t="s">
        <v>4</v>
      </c>
      <c r="B8" s="22">
        <v>403</v>
      </c>
      <c r="C8" s="19">
        <f>B8/$B$10</f>
        <v>3.2609927012024406E-3</v>
      </c>
      <c r="D8" s="23">
        <v>329</v>
      </c>
      <c r="E8" s="24">
        <v>6.4516129032258063E-2</v>
      </c>
      <c r="F8" s="22">
        <v>43</v>
      </c>
      <c r="G8" s="19">
        <f>F8/$F$10</f>
        <v>2.2992193348304996E-3</v>
      </c>
      <c r="H8" s="21">
        <v>32</v>
      </c>
      <c r="I8" s="17">
        <v>0.11627906976744186</v>
      </c>
      <c r="J8" s="20">
        <v>4</v>
      </c>
      <c r="K8" s="19">
        <f>J8/$J$10</f>
        <v>9.7087378640776695E-4</v>
      </c>
      <c r="L8" s="26">
        <v>4</v>
      </c>
      <c r="M8" s="17">
        <v>0</v>
      </c>
      <c r="N8" s="20">
        <v>43</v>
      </c>
      <c r="O8" s="19">
        <f>N8/$N$10</f>
        <v>2.232142857142857E-3</v>
      </c>
      <c r="P8" s="21">
        <v>29</v>
      </c>
      <c r="Q8" s="17">
        <v>0.13953488372093023</v>
      </c>
      <c r="R8" s="22">
        <v>66</v>
      </c>
      <c r="S8" s="19">
        <f>R8/$R$10</f>
        <v>1.4118251048173185E-3</v>
      </c>
      <c r="T8" s="18">
        <v>46</v>
      </c>
      <c r="U8" s="17">
        <v>9.0909090909090912E-2</v>
      </c>
      <c r="V8" s="16">
        <f>B8+F8+J8+N8+R8</f>
        <v>559</v>
      </c>
      <c r="W8" s="15">
        <f>V8/$V$10</f>
        <v>2.6316285025610123E-3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</row>
    <row r="9" spans="1:378" s="7" customFormat="1">
      <c r="A9" s="25" t="s">
        <v>3</v>
      </c>
      <c r="B9" s="22">
        <v>40</v>
      </c>
      <c r="C9" s="19">
        <f>B9/$B$10</f>
        <v>3.2367173212927451E-4</v>
      </c>
      <c r="D9" s="23">
        <v>35</v>
      </c>
      <c r="E9" s="24">
        <v>7.4999999999999997E-2</v>
      </c>
      <c r="F9" s="20">
        <v>0</v>
      </c>
      <c r="G9" s="19">
        <f>F9/$F$10</f>
        <v>0</v>
      </c>
      <c r="H9" s="21">
        <v>0</v>
      </c>
      <c r="I9" s="17"/>
      <c r="J9" s="20">
        <v>0</v>
      </c>
      <c r="K9" s="19">
        <f>J9/$J$10</f>
        <v>0</v>
      </c>
      <c r="L9" s="23">
        <v>0</v>
      </c>
      <c r="M9" s="17"/>
      <c r="N9" s="22">
        <v>4</v>
      </c>
      <c r="O9" s="19">
        <f>N9/$N$10</f>
        <v>2.0764119601328904E-4</v>
      </c>
      <c r="P9" s="21">
        <v>4</v>
      </c>
      <c r="Q9" s="17">
        <v>0</v>
      </c>
      <c r="R9" s="20">
        <v>0</v>
      </c>
      <c r="S9" s="19">
        <f>R9/$R$10</f>
        <v>0</v>
      </c>
      <c r="T9" s="18">
        <v>0</v>
      </c>
      <c r="U9" s="17"/>
      <c r="V9" s="16">
        <f>B9+F9+J9+N9+R9</f>
        <v>44</v>
      </c>
      <c r="W9" s="15">
        <f>V9/$V$10</f>
        <v>2.0714070503163604E-4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</row>
    <row r="10" spans="1:378" s="7" customFormat="1" ht="15.75" thickBot="1">
      <c r="A10" s="14" t="s">
        <v>2</v>
      </c>
      <c r="B10" s="10">
        <f>SUM(B6:B9)</f>
        <v>123582</v>
      </c>
      <c r="C10" s="13">
        <f>B10/$B$10</f>
        <v>1</v>
      </c>
      <c r="D10" s="12">
        <f>SUM(D6:D9)</f>
        <v>74015</v>
      </c>
      <c r="E10" s="11">
        <v>0.17596413717208007</v>
      </c>
      <c r="F10" s="10">
        <f>SUM(F6:F9)</f>
        <v>18702</v>
      </c>
      <c r="G10" s="13">
        <f>F10/$F$10</f>
        <v>1</v>
      </c>
      <c r="H10" s="12">
        <f>SUM(H6:H9)</f>
        <v>8148</v>
      </c>
      <c r="I10" s="11">
        <v>0.31071543150465192</v>
      </c>
      <c r="J10" s="10">
        <f>SUM(J6:J9)</f>
        <v>4120</v>
      </c>
      <c r="K10" s="13">
        <f>J10/$J$10</f>
        <v>1</v>
      </c>
      <c r="L10" s="12">
        <f>SUM(L6:L9)</f>
        <v>2496</v>
      </c>
      <c r="M10" s="11">
        <v>0.16432038834951457</v>
      </c>
      <c r="N10" s="10">
        <f>SUM(N6:N9)</f>
        <v>19264</v>
      </c>
      <c r="O10" s="13">
        <f>N10/$N$10</f>
        <v>1</v>
      </c>
      <c r="P10" s="12">
        <f>SUM(P6:P9)</f>
        <v>9126</v>
      </c>
      <c r="Q10" s="11">
        <v>0.28135382059800662</v>
      </c>
      <c r="R10" s="10">
        <f>SUM(R6:R9)</f>
        <v>46748</v>
      </c>
      <c r="S10" s="13">
        <f>R10/$R$10</f>
        <v>1</v>
      </c>
      <c r="T10" s="12">
        <f>SUM(T6:T9)</f>
        <v>15182</v>
      </c>
      <c r="U10" s="11">
        <v>0.24760417557970393</v>
      </c>
      <c r="V10" s="10">
        <f>SUM(V6:V9)</f>
        <v>212416</v>
      </c>
      <c r="W10" s="9">
        <f>V10/$V$10</f>
        <v>1</v>
      </c>
      <c r="Y10" s="8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</row>
    <row r="11" spans="1:378" s="2" customFormat="1">
      <c r="A11" s="6"/>
      <c r="B11" s="3"/>
      <c r="C11" s="4"/>
      <c r="D11" s="4"/>
      <c r="E11" s="4"/>
      <c r="F11" s="3"/>
      <c r="G11" s="5"/>
      <c r="H11" s="5"/>
      <c r="I11" s="5"/>
      <c r="J11" s="3"/>
      <c r="K11" s="4"/>
      <c r="L11" s="4"/>
      <c r="M11" s="4"/>
      <c r="N11" s="3"/>
      <c r="O11" s="4"/>
      <c r="P11" s="4"/>
      <c r="Q11" s="4"/>
      <c r="R11" s="3"/>
      <c r="S11" s="4"/>
      <c r="T11" s="4"/>
      <c r="U11" s="4"/>
      <c r="V11" s="3"/>
    </row>
    <row r="12" spans="1:378" ht="15" customHeight="1">
      <c r="A12" s="1" t="s">
        <v>1</v>
      </c>
    </row>
    <row r="13" spans="1:378">
      <c r="A13" s="1" t="s">
        <v>0</v>
      </c>
    </row>
  </sheetData>
  <mergeCells count="6">
    <mergeCell ref="R4:U4"/>
    <mergeCell ref="V4:W4"/>
    <mergeCell ref="B4:E4"/>
    <mergeCell ref="F4:I4"/>
    <mergeCell ref="J4:M4"/>
    <mergeCell ref="N4:Q4"/>
  </mergeCells>
  <pageMargins left="0.7" right="0.7" top="0.75" bottom="0.75" header="0.3" footer="0.3"/>
  <pageSetup scale="55" orientation="landscape" r:id="rId1"/>
  <headerFooter>
    <oddHeader xml:space="preserve">&amp;CHome Mortgage Disclosure Data (HMDA) for New England
Source: 2006 HMDA
Data Compiled by the Federal Reserve Bank of Boston
</oddHeader>
    <oddFooter>&amp;LNOTE: Tables include only first-lien loans for owner-occupied homes. The data exclude  junior-lien loans, all loans for multi-family properties, and all loans for non-owner-occupied homes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 6_CT</vt:lpstr>
      <vt:lpstr>'Report 6_CT'!Print_Area</vt:lpstr>
    </vt:vector>
  </TitlesOfParts>
  <Company>Federal Reserve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a1axm01</dc:creator>
  <cp:lastModifiedBy>a1axm01</cp:lastModifiedBy>
  <dcterms:created xsi:type="dcterms:W3CDTF">2011-08-11T14:11:50Z</dcterms:created>
  <dcterms:modified xsi:type="dcterms:W3CDTF">2011-08-11T14:12:00Z</dcterms:modified>
</cp:coreProperties>
</file>