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activeTab="1"/>
  </bookViews>
  <sheets>
    <sheet name="2006" sheetId="1" r:id="rId1"/>
    <sheet name="2006 - Pers Loan Type " sheetId="2" r:id="rId2"/>
  </sheets>
  <calcPr calcId="125725" iterate="1" iterateCount="5"/>
</workbook>
</file>

<file path=xl/calcChain.xml><?xml version="1.0" encoding="utf-8"?>
<calcChain xmlns="http://schemas.openxmlformats.org/spreadsheetml/2006/main">
  <c r="N30" i="1"/>
  <c r="I30"/>
  <c r="D30"/>
  <c r="N29"/>
  <c r="I29"/>
  <c r="D29"/>
  <c r="N28"/>
  <c r="I28"/>
  <c r="D28"/>
  <c r="N26"/>
  <c r="I26"/>
  <c r="D26"/>
  <c r="N25"/>
  <c r="I25"/>
  <c r="D25"/>
  <c r="N24"/>
  <c r="I24"/>
  <c r="D24"/>
  <c r="N22"/>
  <c r="I22"/>
  <c r="D22"/>
  <c r="N21"/>
  <c r="I21"/>
  <c r="D21"/>
  <c r="N20"/>
  <c r="I20"/>
  <c r="D20"/>
  <c r="N18"/>
  <c r="I18"/>
  <c r="D18"/>
  <c r="N17"/>
  <c r="I17"/>
  <c r="D17"/>
  <c r="N16"/>
  <c r="I16"/>
  <c r="D16"/>
  <c r="N14"/>
  <c r="I14"/>
  <c r="D14"/>
  <c r="N13"/>
  <c r="I13"/>
  <c r="D13"/>
  <c r="N12"/>
  <c r="I12"/>
  <c r="D12"/>
  <c r="N10"/>
  <c r="I10"/>
  <c r="D10"/>
  <c r="N9"/>
  <c r="I9"/>
  <c r="D9"/>
  <c r="N8"/>
  <c r="I8"/>
  <c r="D8"/>
  <c r="O6"/>
  <c r="M6"/>
  <c r="L6"/>
  <c r="I6"/>
  <c r="D6"/>
  <c r="I5"/>
  <c r="D5"/>
  <c r="I4"/>
  <c r="D4"/>
  <c r="N4" l="1"/>
  <c r="P4"/>
  <c r="N5"/>
  <c r="P5"/>
  <c r="N6"/>
  <c r="P6"/>
</calcChain>
</file>

<file path=xl/sharedStrings.xml><?xml version="1.0" encoding="utf-8"?>
<sst xmlns="http://schemas.openxmlformats.org/spreadsheetml/2006/main" count="280" uniqueCount="28">
  <si>
    <t>2006 New England Home Mortgage Loans, Originations and Denials by Borrower Income</t>
  </si>
  <si>
    <t>Total</t>
  </si>
  <si>
    <t>Purchase</t>
  </si>
  <si>
    <t>Refinance</t>
  </si>
  <si>
    <t>New England</t>
  </si>
  <si>
    <t>Originated</t>
  </si>
  <si>
    <t>Denied</t>
  </si>
  <si>
    <t>Denial Rate</t>
  </si>
  <si>
    <t>Other</t>
  </si>
  <si>
    <t>Non-LMI</t>
  </si>
  <si>
    <t>LMI</t>
  </si>
  <si>
    <t>Connecticut</t>
  </si>
  <si>
    <t>Maine</t>
  </si>
  <si>
    <t>Massachusetts</t>
  </si>
  <si>
    <t>New Hampshire</t>
  </si>
  <si>
    <t>Rhode Island</t>
  </si>
  <si>
    <t>Vermont</t>
  </si>
  <si>
    <t>Source: 2006 HMDA. Data compiled by the Federal Reserve Bank of Boston.</t>
  </si>
  <si>
    <t>NOTE: Tables include only first-lien loans for owner-occupied homes. The data exclude junior-lien loans, all loans for multi-family properties, and all loans for non-owner-occupied homes.</t>
  </si>
  <si>
    <t>Low and moderate income (LMI) borrowers are individuals with household income, as reported in the loan application, below 80 % of the MSA median income</t>
  </si>
  <si>
    <t xml:space="preserve">2006 New England Home Mortgage Loans by Type ol Loand and Borrower Income </t>
  </si>
  <si>
    <t>Conventional</t>
  </si>
  <si>
    <t>FHA</t>
  </si>
  <si>
    <t>VA</t>
  </si>
  <si>
    <t>FSA</t>
  </si>
  <si>
    <t xml:space="preserve">LMI </t>
  </si>
  <si>
    <t xml:space="preserve">Non-LMI </t>
  </si>
  <si>
    <t>Source: 2010 HMDA. Data compiled by the Federal Reserve Bank of Boston.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</si>
</sst>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/>
    <xf numFmtId="0" fontId="8" fillId="5" borderId="0" xfId="2" applyFont="1" applyFill="1" applyBorder="1"/>
    <xf numFmtId="0" fontId="9" fillId="5" borderId="0" xfId="2" applyFont="1" applyFill="1" applyBorder="1"/>
    <xf numFmtId="0" fontId="10" fillId="5" borderId="0" xfId="2" applyFont="1" applyFill="1" applyBorder="1"/>
    <xf numFmtId="0" fontId="10" fillId="5" borderId="2" xfId="2" applyFont="1" applyFill="1" applyBorder="1"/>
    <xf numFmtId="0" fontId="11" fillId="0" borderId="0" xfId="0" applyFont="1" applyBorder="1"/>
    <xf numFmtId="0" fontId="11" fillId="0" borderId="0" xfId="0" applyFont="1"/>
    <xf numFmtId="0" fontId="5" fillId="5" borderId="2" xfId="2" applyFont="1" applyFill="1" applyBorder="1"/>
    <xf numFmtId="0" fontId="5" fillId="5" borderId="0" xfId="2" applyFont="1" applyFill="1" applyBorder="1"/>
    <xf numFmtId="0" fontId="3" fillId="5" borderId="2" xfId="2" applyFont="1" applyFill="1" applyBorder="1"/>
    <xf numFmtId="0" fontId="5" fillId="0" borderId="0" xfId="0" applyFont="1" applyBorder="1"/>
    <xf numFmtId="0" fontId="5" fillId="0" borderId="0" xfId="0" applyFont="1"/>
    <xf numFmtId="0" fontId="0" fillId="0" borderId="2" xfId="0" applyBorder="1"/>
    <xf numFmtId="3" fontId="0" fillId="0" borderId="0" xfId="0" applyNumberFormat="1" applyBorder="1"/>
    <xf numFmtId="164" fontId="0" fillId="0" borderId="0" xfId="0" applyNumberFormat="1" applyBorder="1"/>
    <xf numFmtId="3" fontId="7" fillId="6" borderId="2" xfId="4" applyNumberFormat="1" applyFont="1" applyFill="1" applyBorder="1"/>
    <xf numFmtId="3" fontId="0" fillId="0" borderId="0" xfId="0" applyNumberFormat="1"/>
    <xf numFmtId="3" fontId="7" fillId="6" borderId="2" xfId="3" applyNumberFormat="1" applyFont="1" applyFill="1" applyBorder="1"/>
    <xf numFmtId="0" fontId="0" fillId="0" borderId="0" xfId="0" applyBorder="1"/>
    <xf numFmtId="0" fontId="7" fillId="6" borderId="2" xfId="4" applyFont="1" applyFill="1" applyBorder="1"/>
    <xf numFmtId="3" fontId="7" fillId="6" borderId="0" xfId="4" applyNumberFormat="1" applyFont="1" applyFill="1" applyBorder="1"/>
    <xf numFmtId="164" fontId="7" fillId="6" borderId="0" xfId="4" applyNumberFormat="1" applyFont="1" applyFill="1" applyBorder="1"/>
    <xf numFmtId="164" fontId="4" fillId="6" borderId="0" xfId="0" applyNumberFormat="1" applyFont="1" applyFill="1" applyBorder="1"/>
    <xf numFmtId="164" fontId="5" fillId="5" borderId="0" xfId="2" applyNumberFormat="1" applyFont="1" applyFill="1" applyBorder="1"/>
    <xf numFmtId="0" fontId="12" fillId="0" borderId="0" xfId="0" applyFont="1" applyBorder="1"/>
    <xf numFmtId="0" fontId="12" fillId="0" borderId="0" xfId="0" applyFont="1"/>
    <xf numFmtId="0" fontId="7" fillId="4" borderId="0" xfId="4" applyFont="1"/>
    <xf numFmtId="0" fontId="7" fillId="6" borderId="3" xfId="4" applyFont="1" applyFill="1" applyBorder="1"/>
    <xf numFmtId="3" fontId="7" fillId="6" borderId="4" xfId="4" applyNumberFormat="1" applyFont="1" applyFill="1" applyBorder="1"/>
    <xf numFmtId="164" fontId="7" fillId="6" borderId="4" xfId="4" applyNumberFormat="1" applyFont="1" applyFill="1" applyBorder="1"/>
    <xf numFmtId="3" fontId="7" fillId="6" borderId="3" xfId="4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wrapText="1"/>
    </xf>
    <xf numFmtId="0" fontId="4" fillId="0" borderId="0" xfId="0" applyFont="1"/>
    <xf numFmtId="0" fontId="8" fillId="5" borderId="0" xfId="1" applyFont="1" applyFill="1" applyBorder="1"/>
    <xf numFmtId="0" fontId="5" fillId="5" borderId="2" xfId="2" applyFill="1" applyBorder="1"/>
    <xf numFmtId="0" fontId="5" fillId="5" borderId="0" xfId="2" applyFill="1" applyBorder="1"/>
    <xf numFmtId="3" fontId="4" fillId="6" borderId="2" xfId="0" applyNumberFormat="1" applyFont="1" applyFill="1" applyBorder="1"/>
    <xf numFmtId="0" fontId="4" fillId="6" borderId="2" xfId="3" applyFont="1" applyFill="1" applyBorder="1"/>
    <xf numFmtId="3" fontId="4" fillId="6" borderId="0" xfId="3" applyNumberFormat="1" applyFont="1" applyFill="1" applyBorder="1"/>
    <xf numFmtId="3" fontId="4" fillId="6" borderId="2" xfId="3" applyNumberFormat="1" applyFont="1" applyFill="1" applyBorder="1"/>
    <xf numFmtId="0" fontId="4" fillId="6" borderId="3" xfId="3" applyFont="1" applyFill="1" applyBorder="1"/>
    <xf numFmtId="3" fontId="4" fillId="6" borderId="4" xfId="3" applyNumberFormat="1" applyFont="1" applyFill="1" applyBorder="1"/>
    <xf numFmtId="3" fontId="4" fillId="6" borderId="3" xfId="3" applyNumberFormat="1" applyFont="1" applyFill="1" applyBorder="1"/>
    <xf numFmtId="0" fontId="14" fillId="0" borderId="0" xfId="0" applyFont="1" applyAlignment="1">
      <alignment horizontal="left" wrapText="1"/>
    </xf>
  </cellXfs>
  <cellStyles count="5">
    <cellStyle name="40% - Accent1" xfId="3" builtinId="31"/>
    <cellStyle name="60% - Accent1" xfId="4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33"/>
  <sheetViews>
    <sheetView workbookViewId="0">
      <selection activeCell="C26" sqref="C26"/>
    </sheetView>
  </sheetViews>
  <sheetFormatPr defaultRowHeight="15"/>
  <cols>
    <col min="1" max="1" width="12.42578125" customWidth="1"/>
    <col min="2" max="2" width="10.140625" customWidth="1"/>
    <col min="3" max="3" width="8.42578125" customWidth="1"/>
    <col min="4" max="4" width="10.85546875" customWidth="1"/>
    <col min="5" max="5" width="8.42578125" customWidth="1"/>
    <col min="6" max="6" width="8.42578125" style="2" customWidth="1"/>
    <col min="7" max="7" width="8.42578125" customWidth="1"/>
    <col min="8" max="8" width="7.28515625" customWidth="1"/>
    <col min="9" max="9" width="11.140625" customWidth="1"/>
    <col min="10" max="10" width="8.42578125" customWidth="1"/>
    <col min="11" max="11" width="8.42578125" style="2" customWidth="1"/>
    <col min="12" max="13" width="8.42578125" customWidth="1"/>
    <col min="14" max="14" width="11" customWidth="1"/>
    <col min="15" max="15" width="8.42578125" customWidth="1"/>
    <col min="16" max="16" width="8.42578125" style="2" customWidth="1"/>
  </cols>
  <sheetData>
    <row r="1" spans="1:42" ht="15.75">
      <c r="A1" s="1" t="s">
        <v>0</v>
      </c>
    </row>
    <row r="2" spans="1:42" s="8" customFormat="1" ht="19.5">
      <c r="A2" s="3"/>
      <c r="B2" s="3" t="s">
        <v>1</v>
      </c>
      <c r="C2" s="4"/>
      <c r="D2" s="4"/>
      <c r="E2" s="4"/>
      <c r="F2" s="5"/>
      <c r="G2" s="3" t="s">
        <v>2</v>
      </c>
      <c r="H2" s="4"/>
      <c r="I2" s="4"/>
      <c r="J2" s="4"/>
      <c r="K2" s="5"/>
      <c r="L2" s="3" t="s">
        <v>3</v>
      </c>
      <c r="M2" s="4"/>
      <c r="N2" s="4"/>
      <c r="O2" s="4"/>
      <c r="P2" s="6"/>
      <c r="Q2" s="7"/>
    </row>
    <row r="3" spans="1:42" s="13" customForma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1</v>
      </c>
      <c r="G3" s="10" t="s">
        <v>5</v>
      </c>
      <c r="H3" s="10" t="s">
        <v>6</v>
      </c>
      <c r="I3" s="10" t="s">
        <v>7</v>
      </c>
      <c r="J3" s="10" t="s">
        <v>8</v>
      </c>
      <c r="K3" s="11" t="s">
        <v>1</v>
      </c>
      <c r="L3" s="10" t="s">
        <v>5</v>
      </c>
      <c r="M3" s="10" t="s">
        <v>6</v>
      </c>
      <c r="N3" s="10" t="s">
        <v>7</v>
      </c>
      <c r="O3" s="10" t="s">
        <v>8</v>
      </c>
      <c r="P3" s="11" t="s">
        <v>1</v>
      </c>
      <c r="Q3" s="12"/>
    </row>
    <row r="4" spans="1:42">
      <c r="A4" s="14" t="s">
        <v>9</v>
      </c>
      <c r="B4" s="15">
        <v>281296</v>
      </c>
      <c r="C4" s="15">
        <v>102756</v>
      </c>
      <c r="D4" s="16">
        <f>C4/F4</f>
        <v>0.19949367481808791</v>
      </c>
      <c r="E4" s="15">
        <v>131032</v>
      </c>
      <c r="F4" s="17">
        <v>515084</v>
      </c>
      <c r="G4" s="15">
        <v>122625</v>
      </c>
      <c r="H4" s="15">
        <v>22545</v>
      </c>
      <c r="I4" s="16">
        <f>H4/K4</f>
        <v>0.12868003789911073</v>
      </c>
      <c r="J4" s="15">
        <v>30032</v>
      </c>
      <c r="K4" s="17">
        <v>175202</v>
      </c>
      <c r="L4" s="18">
        <v>145080</v>
      </c>
      <c r="M4" s="18">
        <v>75115</v>
      </c>
      <c r="N4" s="16">
        <f ca="1">M4/P4</f>
        <v>0.2369489315924905</v>
      </c>
      <c r="O4" s="18">
        <v>96814</v>
      </c>
      <c r="P4" s="19">
        <f ca="1">SUM(L4:O4)</f>
        <v>317009.23694893159</v>
      </c>
      <c r="Q4" s="20"/>
    </row>
    <row r="5" spans="1:42">
      <c r="A5" s="14" t="s">
        <v>10</v>
      </c>
      <c r="B5" s="15">
        <v>121835</v>
      </c>
      <c r="C5" s="15">
        <v>69021</v>
      </c>
      <c r="D5" s="16">
        <f t="shared" ref="D5:D30" si="0">C5/F5</f>
        <v>0.26788666796041138</v>
      </c>
      <c r="E5" s="15">
        <v>66794</v>
      </c>
      <c r="F5" s="17">
        <v>257650</v>
      </c>
      <c r="G5" s="15">
        <v>45281</v>
      </c>
      <c r="H5" s="15">
        <v>12726</v>
      </c>
      <c r="I5" s="16">
        <f t="shared" ref="I5:I30" si="1">H5/K5</f>
        <v>0.18194815778562543</v>
      </c>
      <c r="J5" s="15">
        <v>11936</v>
      </c>
      <c r="K5" s="17">
        <v>69943</v>
      </c>
      <c r="L5" s="18">
        <v>67999</v>
      </c>
      <c r="M5" s="18">
        <v>51280</v>
      </c>
      <c r="N5" s="16">
        <f t="shared" ref="N5:N6" ca="1" si="2">M5/P5</f>
        <v>0.299217589385192</v>
      </c>
      <c r="O5" s="18">
        <v>52101</v>
      </c>
      <c r="P5" s="19">
        <f t="shared" ref="P5" ca="1" si="3">SUM(L5:O5)</f>
        <v>171380.29921758937</v>
      </c>
      <c r="Q5" s="20"/>
    </row>
    <row r="6" spans="1:42">
      <c r="A6" s="21" t="s">
        <v>1</v>
      </c>
      <c r="B6" s="22">
        <v>403131</v>
      </c>
      <c r="C6" s="22">
        <v>171777</v>
      </c>
      <c r="D6" s="23">
        <f t="shared" si="0"/>
        <v>0.22229771176109761</v>
      </c>
      <c r="E6" s="22">
        <v>197826</v>
      </c>
      <c r="F6" s="17">
        <v>772734</v>
      </c>
      <c r="G6" s="22">
        <v>167906</v>
      </c>
      <c r="H6" s="22">
        <v>35271</v>
      </c>
      <c r="I6" s="23">
        <f t="shared" si="1"/>
        <v>0.1438781129535581</v>
      </c>
      <c r="J6" s="22">
        <v>41968</v>
      </c>
      <c r="K6" s="17">
        <v>245145</v>
      </c>
      <c r="L6" s="22">
        <f>SUM(L4:L5)</f>
        <v>213079</v>
      </c>
      <c r="M6" s="22">
        <f t="shared" ref="M6:P6" si="4">SUM(M4:M5)</f>
        <v>126395</v>
      </c>
      <c r="N6" s="24">
        <f t="shared" ca="1" si="2"/>
        <v>0.25879956600238146</v>
      </c>
      <c r="O6" s="22">
        <f t="shared" si="4"/>
        <v>148915</v>
      </c>
      <c r="P6" s="22">
        <f t="shared" ca="1" si="4"/>
        <v>488389.53616652096</v>
      </c>
      <c r="Q6" s="20"/>
    </row>
    <row r="7" spans="1:42" s="13" customFormat="1">
      <c r="A7" s="9" t="s">
        <v>11</v>
      </c>
      <c r="B7" s="10" t="s">
        <v>5</v>
      </c>
      <c r="C7" s="10" t="s">
        <v>6</v>
      </c>
      <c r="D7" s="25" t="s">
        <v>7</v>
      </c>
      <c r="E7" s="10" t="s">
        <v>8</v>
      </c>
      <c r="F7" s="11" t="s">
        <v>1</v>
      </c>
      <c r="G7" s="10" t="s">
        <v>5</v>
      </c>
      <c r="H7" s="10" t="s">
        <v>6</v>
      </c>
      <c r="I7" s="25" t="s">
        <v>7</v>
      </c>
      <c r="J7" s="10" t="s">
        <v>8</v>
      </c>
      <c r="K7" s="11" t="s">
        <v>1</v>
      </c>
      <c r="L7" s="10" t="s">
        <v>5</v>
      </c>
      <c r="M7" s="10" t="s">
        <v>6</v>
      </c>
      <c r="N7" s="10" t="s">
        <v>7</v>
      </c>
      <c r="O7" s="10" t="s">
        <v>8</v>
      </c>
      <c r="P7" s="11" t="s">
        <v>1</v>
      </c>
      <c r="Q7" s="12"/>
    </row>
    <row r="8" spans="1:42" s="28" customFormat="1">
      <c r="A8" s="14" t="s">
        <v>9</v>
      </c>
      <c r="B8" s="15">
        <v>66822</v>
      </c>
      <c r="C8" s="15">
        <v>22532</v>
      </c>
      <c r="D8" s="16">
        <f t="shared" si="0"/>
        <v>0.18704964303503238</v>
      </c>
      <c r="E8" s="15">
        <v>31106</v>
      </c>
      <c r="F8" s="17">
        <v>120460</v>
      </c>
      <c r="G8" s="15">
        <v>32188</v>
      </c>
      <c r="H8" s="15">
        <v>5842</v>
      </c>
      <c r="I8" s="16">
        <f t="shared" si="1"/>
        <v>0.12555070813006383</v>
      </c>
      <c r="J8" s="15">
        <v>8501</v>
      </c>
      <c r="K8" s="17">
        <v>46531</v>
      </c>
      <c r="L8" s="15">
        <v>31572</v>
      </c>
      <c r="M8" s="15">
        <v>15576</v>
      </c>
      <c r="N8" s="16">
        <f>M8/P8</f>
        <v>0.22657647828933014</v>
      </c>
      <c r="O8" s="15">
        <v>21597</v>
      </c>
      <c r="P8" s="17">
        <v>68745</v>
      </c>
      <c r="Q8" s="26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</row>
    <row r="9" spans="1:42">
      <c r="A9" s="14" t="s">
        <v>10</v>
      </c>
      <c r="B9" s="15">
        <v>37264</v>
      </c>
      <c r="C9" s="15">
        <v>20428</v>
      </c>
      <c r="D9" s="16">
        <f t="shared" si="0"/>
        <v>0.25860846668017012</v>
      </c>
      <c r="E9" s="15">
        <v>21300</v>
      </c>
      <c r="F9" s="17">
        <v>78992</v>
      </c>
      <c r="G9" s="15">
        <v>15809</v>
      </c>
      <c r="H9" s="15">
        <v>4380</v>
      </c>
      <c r="I9" s="16">
        <f t="shared" si="1"/>
        <v>0.1784622906735118</v>
      </c>
      <c r="J9" s="15">
        <v>4354</v>
      </c>
      <c r="K9" s="17">
        <v>24543</v>
      </c>
      <c r="L9" s="15">
        <v>19223</v>
      </c>
      <c r="M9" s="15">
        <v>14673</v>
      </c>
      <c r="N9" s="16">
        <f t="shared" ref="N9:N30" si="5">M9/P9</f>
        <v>0.29330161712675157</v>
      </c>
      <c r="O9" s="15">
        <v>16131</v>
      </c>
      <c r="P9" s="17">
        <v>50027</v>
      </c>
      <c r="Q9" s="20"/>
    </row>
    <row r="10" spans="1:42">
      <c r="A10" s="21" t="s">
        <v>1</v>
      </c>
      <c r="B10" s="22">
        <v>104086</v>
      </c>
      <c r="C10" s="22">
        <v>42960</v>
      </c>
      <c r="D10" s="23">
        <f t="shared" si="0"/>
        <v>0.21539016906323327</v>
      </c>
      <c r="E10" s="22">
        <v>52406</v>
      </c>
      <c r="F10" s="17">
        <v>199452</v>
      </c>
      <c r="G10" s="22">
        <v>47997</v>
      </c>
      <c r="H10" s="22">
        <v>10222</v>
      </c>
      <c r="I10" s="23">
        <f t="shared" si="1"/>
        <v>0.14382193207079944</v>
      </c>
      <c r="J10" s="22">
        <v>12855</v>
      </c>
      <c r="K10" s="17">
        <v>71074</v>
      </c>
      <c r="L10" s="22">
        <v>50795</v>
      </c>
      <c r="M10" s="22">
        <v>30249</v>
      </c>
      <c r="N10" s="23">
        <f t="shared" si="5"/>
        <v>0.25468123800222275</v>
      </c>
      <c r="O10" s="22">
        <v>37728</v>
      </c>
      <c r="P10" s="17">
        <v>118772</v>
      </c>
      <c r="Q10" s="20"/>
    </row>
    <row r="11" spans="1:42" s="13" customFormat="1">
      <c r="A11" s="9" t="s">
        <v>12</v>
      </c>
      <c r="B11" s="10" t="s">
        <v>5</v>
      </c>
      <c r="C11" s="10" t="s">
        <v>6</v>
      </c>
      <c r="D11" s="25" t="s">
        <v>7</v>
      </c>
      <c r="E11" s="10" t="s">
        <v>8</v>
      </c>
      <c r="F11" s="11" t="s">
        <v>1</v>
      </c>
      <c r="G11" s="10" t="s">
        <v>5</v>
      </c>
      <c r="H11" s="10" t="s">
        <v>6</v>
      </c>
      <c r="I11" s="25" t="s">
        <v>7</v>
      </c>
      <c r="J11" s="10" t="s">
        <v>8</v>
      </c>
      <c r="K11" s="11" t="s">
        <v>1</v>
      </c>
      <c r="L11" s="10" t="s">
        <v>5</v>
      </c>
      <c r="M11" s="10" t="s">
        <v>6</v>
      </c>
      <c r="N11" s="25" t="s">
        <v>7</v>
      </c>
      <c r="O11" s="10" t="s">
        <v>8</v>
      </c>
      <c r="P11" s="11" t="s">
        <v>1</v>
      </c>
      <c r="Q11" s="12"/>
    </row>
    <row r="12" spans="1:42" s="28" customFormat="1">
      <c r="A12" s="14" t="s">
        <v>9</v>
      </c>
      <c r="B12" s="15">
        <v>24078</v>
      </c>
      <c r="C12" s="15">
        <v>9488</v>
      </c>
      <c r="D12" s="16">
        <f t="shared" si="0"/>
        <v>0.20955451995494401</v>
      </c>
      <c r="E12" s="15">
        <v>11711</v>
      </c>
      <c r="F12" s="17">
        <v>45277</v>
      </c>
      <c r="G12" s="15">
        <v>9886</v>
      </c>
      <c r="H12" s="15">
        <v>1707</v>
      </c>
      <c r="I12" s="16">
        <f t="shared" si="1"/>
        <v>0.12479894721450505</v>
      </c>
      <c r="J12" s="15">
        <v>2085</v>
      </c>
      <c r="K12" s="17">
        <v>13678</v>
      </c>
      <c r="L12" s="15">
        <v>12695</v>
      </c>
      <c r="M12" s="15">
        <v>7150</v>
      </c>
      <c r="N12" s="16">
        <f t="shared" si="5"/>
        <v>0.24638180565127499</v>
      </c>
      <c r="O12" s="15">
        <v>9175</v>
      </c>
      <c r="P12" s="17">
        <v>29020</v>
      </c>
      <c r="Q12" s="26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</row>
    <row r="13" spans="1:42">
      <c r="A13" s="14" t="s">
        <v>10</v>
      </c>
      <c r="B13" s="15">
        <v>11413</v>
      </c>
      <c r="C13" s="15">
        <v>7166</v>
      </c>
      <c r="D13" s="16">
        <f t="shared" si="0"/>
        <v>0.29570025583890402</v>
      </c>
      <c r="E13" s="15">
        <v>5655</v>
      </c>
      <c r="F13" s="17">
        <v>24234</v>
      </c>
      <c r="G13" s="15">
        <v>4096</v>
      </c>
      <c r="H13" s="15">
        <v>1569</v>
      </c>
      <c r="I13" s="16">
        <f t="shared" si="1"/>
        <v>0.23590437528191249</v>
      </c>
      <c r="J13" s="20">
        <v>986</v>
      </c>
      <c r="K13" s="17">
        <v>6651</v>
      </c>
      <c r="L13" s="15">
        <v>6373</v>
      </c>
      <c r="M13" s="15">
        <v>4935</v>
      </c>
      <c r="N13" s="16">
        <f t="shared" si="5"/>
        <v>0.31487271103171061</v>
      </c>
      <c r="O13" s="15">
        <v>4365</v>
      </c>
      <c r="P13" s="17">
        <v>15673</v>
      </c>
      <c r="Q13" s="20"/>
    </row>
    <row r="14" spans="1:42">
      <c r="A14" s="21" t="s">
        <v>1</v>
      </c>
      <c r="B14" s="22">
        <v>35491</v>
      </c>
      <c r="C14" s="22">
        <v>16654</v>
      </c>
      <c r="D14" s="23">
        <f t="shared" si="0"/>
        <v>0.23958797888104041</v>
      </c>
      <c r="E14" s="22">
        <v>17366</v>
      </c>
      <c r="F14" s="17">
        <v>69511</v>
      </c>
      <c r="G14" s="22">
        <v>13982</v>
      </c>
      <c r="H14" s="22">
        <v>3276</v>
      </c>
      <c r="I14" s="23">
        <f t="shared" si="1"/>
        <v>0.16114909734861527</v>
      </c>
      <c r="J14" s="22">
        <v>3071</v>
      </c>
      <c r="K14" s="17">
        <v>20329</v>
      </c>
      <c r="L14" s="22">
        <v>19068</v>
      </c>
      <c r="M14" s="22">
        <v>12085</v>
      </c>
      <c r="N14" s="23">
        <f t="shared" si="5"/>
        <v>0.27040028639831742</v>
      </c>
      <c r="O14" s="22">
        <v>13540</v>
      </c>
      <c r="P14" s="17">
        <v>44693</v>
      </c>
      <c r="Q14" s="20"/>
    </row>
    <row r="15" spans="1:42" s="13" customFormat="1">
      <c r="A15" s="9" t="s">
        <v>13</v>
      </c>
      <c r="B15" s="10" t="s">
        <v>5</v>
      </c>
      <c r="C15" s="10" t="s">
        <v>6</v>
      </c>
      <c r="D15" s="25" t="s">
        <v>7</v>
      </c>
      <c r="E15" s="10" t="s">
        <v>8</v>
      </c>
      <c r="F15" s="11" t="s">
        <v>1</v>
      </c>
      <c r="G15" s="10" t="s">
        <v>5</v>
      </c>
      <c r="H15" s="10" t="s">
        <v>6</v>
      </c>
      <c r="I15" s="25" t="s">
        <v>7</v>
      </c>
      <c r="J15" s="10" t="s">
        <v>8</v>
      </c>
      <c r="K15" s="11" t="s">
        <v>1</v>
      </c>
      <c r="L15" s="10" t="s">
        <v>5</v>
      </c>
      <c r="M15" s="10" t="s">
        <v>6</v>
      </c>
      <c r="N15" s="25" t="s">
        <v>7</v>
      </c>
      <c r="O15" s="10" t="s">
        <v>8</v>
      </c>
      <c r="P15" s="11" t="s">
        <v>1</v>
      </c>
      <c r="Q15" s="12"/>
    </row>
    <row r="16" spans="1:42" s="28" customFormat="1">
      <c r="A16" s="14" t="s">
        <v>9</v>
      </c>
      <c r="B16" s="15">
        <v>131114</v>
      </c>
      <c r="C16" s="15">
        <v>48462</v>
      </c>
      <c r="D16" s="16">
        <f t="shared" si="0"/>
        <v>0.20308427272346311</v>
      </c>
      <c r="E16" s="15">
        <v>59054</v>
      </c>
      <c r="F16" s="17">
        <v>238630</v>
      </c>
      <c r="G16" s="15">
        <v>55983</v>
      </c>
      <c r="H16" s="15">
        <v>10200</v>
      </c>
      <c r="I16" s="16">
        <f t="shared" si="1"/>
        <v>0.12842142371515625</v>
      </c>
      <c r="J16" s="15">
        <v>13243</v>
      </c>
      <c r="K16" s="17">
        <v>79426</v>
      </c>
      <c r="L16" s="15">
        <v>69200</v>
      </c>
      <c r="M16" s="15">
        <v>36156</v>
      </c>
      <c r="N16" s="16">
        <f t="shared" si="5"/>
        <v>0.24191897226589942</v>
      </c>
      <c r="O16" s="15">
        <v>44099</v>
      </c>
      <c r="P16" s="17">
        <v>149455</v>
      </c>
      <c r="Q16" s="26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</row>
    <row r="17" spans="1:42">
      <c r="A17" s="14" t="s">
        <v>10</v>
      </c>
      <c r="B17" s="15">
        <v>48119</v>
      </c>
      <c r="C17" s="15">
        <v>26305</v>
      </c>
      <c r="D17" s="16">
        <f t="shared" si="0"/>
        <v>0.26179860267919347</v>
      </c>
      <c r="E17" s="15">
        <v>26054</v>
      </c>
      <c r="F17" s="17">
        <v>100478</v>
      </c>
      <c r="G17" s="15">
        <v>16851</v>
      </c>
      <c r="H17" s="15">
        <v>4163</v>
      </c>
      <c r="I17" s="16">
        <f t="shared" si="1"/>
        <v>0.16425330439928981</v>
      </c>
      <c r="J17" s="15">
        <v>4331</v>
      </c>
      <c r="K17" s="17">
        <v>25345</v>
      </c>
      <c r="L17" s="15">
        <v>27866</v>
      </c>
      <c r="M17" s="15">
        <v>20341</v>
      </c>
      <c r="N17" s="16">
        <f t="shared" si="5"/>
        <v>0.29522067894515319</v>
      </c>
      <c r="O17" s="15">
        <v>20694</v>
      </c>
      <c r="P17" s="17">
        <v>68901</v>
      </c>
      <c r="Q17" s="20"/>
    </row>
    <row r="18" spans="1:42">
      <c r="A18" s="21" t="s">
        <v>1</v>
      </c>
      <c r="B18" s="22">
        <v>179233</v>
      </c>
      <c r="C18" s="22">
        <v>74767</v>
      </c>
      <c r="D18" s="23">
        <f t="shared" si="0"/>
        <v>0.22048138056312444</v>
      </c>
      <c r="E18" s="22">
        <v>85108</v>
      </c>
      <c r="F18" s="17">
        <v>339108</v>
      </c>
      <c r="G18" s="22">
        <v>72834</v>
      </c>
      <c r="H18" s="22">
        <v>14363</v>
      </c>
      <c r="I18" s="23">
        <f t="shared" si="1"/>
        <v>0.13708946177854558</v>
      </c>
      <c r="J18" s="22">
        <v>17574</v>
      </c>
      <c r="K18" s="17">
        <v>104771</v>
      </c>
      <c r="L18" s="22">
        <v>97066</v>
      </c>
      <c r="M18" s="22">
        <v>56497</v>
      </c>
      <c r="N18" s="23">
        <f t="shared" si="5"/>
        <v>0.25873802414405833</v>
      </c>
      <c r="O18" s="22">
        <v>64793</v>
      </c>
      <c r="P18" s="17">
        <v>218356</v>
      </c>
      <c r="Q18" s="20"/>
    </row>
    <row r="19" spans="1:42" s="13" customFormat="1">
      <c r="A19" s="9" t="s">
        <v>14</v>
      </c>
      <c r="B19" s="10" t="s">
        <v>5</v>
      </c>
      <c r="C19" s="10" t="s">
        <v>6</v>
      </c>
      <c r="D19" s="25" t="s">
        <v>7</v>
      </c>
      <c r="E19" s="10" t="s">
        <v>8</v>
      </c>
      <c r="F19" s="11" t="s">
        <v>1</v>
      </c>
      <c r="G19" s="10" t="s">
        <v>5</v>
      </c>
      <c r="H19" s="10" t="s">
        <v>6</v>
      </c>
      <c r="I19" s="25" t="s">
        <v>7</v>
      </c>
      <c r="J19" s="10" t="s">
        <v>8</v>
      </c>
      <c r="K19" s="11" t="s">
        <v>1</v>
      </c>
      <c r="L19" s="10" t="s">
        <v>5</v>
      </c>
      <c r="M19" s="10" t="s">
        <v>6</v>
      </c>
      <c r="N19" s="25" t="s">
        <v>7</v>
      </c>
      <c r="O19" s="10" t="s">
        <v>8</v>
      </c>
      <c r="P19" s="11" t="s">
        <v>1</v>
      </c>
      <c r="Q19" s="12"/>
    </row>
    <row r="20" spans="1:42" s="28" customFormat="1">
      <c r="A20" s="14" t="s">
        <v>9</v>
      </c>
      <c r="B20" s="15">
        <v>25886</v>
      </c>
      <c r="C20" s="15">
        <v>9576</v>
      </c>
      <c r="D20" s="16">
        <f t="shared" si="0"/>
        <v>0.19692763279659448</v>
      </c>
      <c r="E20" s="15">
        <v>13165</v>
      </c>
      <c r="F20" s="17">
        <v>48627</v>
      </c>
      <c r="G20" s="15">
        <v>11263</v>
      </c>
      <c r="H20" s="15">
        <v>1784</v>
      </c>
      <c r="I20" s="16">
        <f t="shared" si="1"/>
        <v>0.11347156850273502</v>
      </c>
      <c r="J20" s="15">
        <v>2675</v>
      </c>
      <c r="K20" s="17">
        <v>15722</v>
      </c>
      <c r="L20" s="15">
        <v>13353</v>
      </c>
      <c r="M20" s="15">
        <v>7203</v>
      </c>
      <c r="N20" s="16">
        <f t="shared" si="5"/>
        <v>0.23555381143922299</v>
      </c>
      <c r="O20" s="15">
        <v>10023</v>
      </c>
      <c r="P20" s="17">
        <v>30579</v>
      </c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</row>
    <row r="21" spans="1:42">
      <c r="A21" s="14" t="s">
        <v>10</v>
      </c>
      <c r="B21" s="15">
        <v>12218</v>
      </c>
      <c r="C21" s="15">
        <v>7612</v>
      </c>
      <c r="D21" s="16">
        <f t="shared" si="0"/>
        <v>0.28298449756496524</v>
      </c>
      <c r="E21" s="15">
        <v>7069</v>
      </c>
      <c r="F21" s="17">
        <v>26899</v>
      </c>
      <c r="G21" s="15">
        <v>4670</v>
      </c>
      <c r="H21" s="15">
        <v>1391</v>
      </c>
      <c r="I21" s="16">
        <f t="shared" si="1"/>
        <v>0.18966457594764113</v>
      </c>
      <c r="J21" s="15">
        <v>1273</v>
      </c>
      <c r="K21" s="17">
        <v>7334</v>
      </c>
      <c r="L21" s="15">
        <v>6692</v>
      </c>
      <c r="M21" s="15">
        <v>5617</v>
      </c>
      <c r="N21" s="16">
        <f t="shared" si="5"/>
        <v>0.31496018840417178</v>
      </c>
      <c r="O21" s="15">
        <v>5525</v>
      </c>
      <c r="P21" s="17">
        <v>17834</v>
      </c>
      <c r="Q21" s="20"/>
    </row>
    <row r="22" spans="1:42">
      <c r="A22" s="21" t="s">
        <v>1</v>
      </c>
      <c r="B22" s="22">
        <v>38104</v>
      </c>
      <c r="C22" s="22">
        <v>17188</v>
      </c>
      <c r="D22" s="23">
        <f t="shared" si="0"/>
        <v>0.2275772581627519</v>
      </c>
      <c r="E22" s="22">
        <v>20234</v>
      </c>
      <c r="F22" s="17">
        <v>75526</v>
      </c>
      <c r="G22" s="22">
        <v>15933</v>
      </c>
      <c r="H22" s="22">
        <v>3175</v>
      </c>
      <c r="I22" s="23">
        <f t="shared" si="1"/>
        <v>0.13770818875780708</v>
      </c>
      <c r="J22" s="22">
        <v>3948</v>
      </c>
      <c r="K22" s="17">
        <v>23056</v>
      </c>
      <c r="L22" s="22">
        <v>20045</v>
      </c>
      <c r="M22" s="22">
        <v>12820</v>
      </c>
      <c r="N22" s="23">
        <f t="shared" si="5"/>
        <v>0.26480490777270566</v>
      </c>
      <c r="O22" s="22">
        <v>15548</v>
      </c>
      <c r="P22" s="17">
        <v>48413</v>
      </c>
      <c r="Q22" s="20"/>
    </row>
    <row r="23" spans="1:42" s="13" customFormat="1">
      <c r="A23" s="9" t="s">
        <v>15</v>
      </c>
      <c r="B23" s="10" t="s">
        <v>5</v>
      </c>
      <c r="C23" s="10" t="s">
        <v>6</v>
      </c>
      <c r="D23" s="25" t="s">
        <v>7</v>
      </c>
      <c r="E23" s="10" t="s">
        <v>8</v>
      </c>
      <c r="F23" s="11" t="s">
        <v>1</v>
      </c>
      <c r="G23" s="10" t="s">
        <v>5</v>
      </c>
      <c r="H23" s="10" t="s">
        <v>6</v>
      </c>
      <c r="I23" s="25" t="s">
        <v>7</v>
      </c>
      <c r="J23" s="10" t="s">
        <v>8</v>
      </c>
      <c r="K23" s="11" t="s">
        <v>1</v>
      </c>
      <c r="L23" s="10" t="s">
        <v>5</v>
      </c>
      <c r="M23" s="10" t="s">
        <v>6</v>
      </c>
      <c r="N23" s="25" t="s">
        <v>7</v>
      </c>
      <c r="O23" s="10" t="s">
        <v>8</v>
      </c>
      <c r="P23" s="11" t="s">
        <v>1</v>
      </c>
      <c r="Q23" s="12"/>
    </row>
    <row r="24" spans="1:42" s="28" customFormat="1">
      <c r="A24" s="14" t="s">
        <v>9</v>
      </c>
      <c r="B24" s="15">
        <v>24059</v>
      </c>
      <c r="C24" s="15">
        <v>9661</v>
      </c>
      <c r="D24" s="16">
        <f t="shared" si="0"/>
        <v>0.21064910712338922</v>
      </c>
      <c r="E24" s="15">
        <v>12143</v>
      </c>
      <c r="F24" s="17">
        <v>45863</v>
      </c>
      <c r="G24" s="15">
        <v>9486</v>
      </c>
      <c r="H24" s="15">
        <v>2393</v>
      </c>
      <c r="I24" s="16">
        <f t="shared" si="1"/>
        <v>0.16495484938305646</v>
      </c>
      <c r="J24" s="15">
        <v>2628</v>
      </c>
      <c r="K24" s="17">
        <v>14507</v>
      </c>
      <c r="L24" s="15">
        <v>13452</v>
      </c>
      <c r="M24" s="15">
        <v>6826</v>
      </c>
      <c r="N24" s="16">
        <f t="shared" si="5"/>
        <v>0.23188504263342052</v>
      </c>
      <c r="O24" s="15">
        <v>9159</v>
      </c>
      <c r="P24" s="17">
        <v>29437</v>
      </c>
      <c r="Q24" s="2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>
      <c r="A25" s="14" t="s">
        <v>10</v>
      </c>
      <c r="B25" s="15">
        <v>7761</v>
      </c>
      <c r="C25" s="15">
        <v>4552</v>
      </c>
      <c r="D25" s="16">
        <f t="shared" si="0"/>
        <v>0.27339339339339341</v>
      </c>
      <c r="E25" s="15">
        <v>4337</v>
      </c>
      <c r="F25" s="17">
        <v>16650</v>
      </c>
      <c r="G25" s="15">
        <v>2034</v>
      </c>
      <c r="H25" s="20">
        <v>635</v>
      </c>
      <c r="I25" s="16">
        <f t="shared" si="1"/>
        <v>0.19924694069657986</v>
      </c>
      <c r="J25" s="20">
        <v>518</v>
      </c>
      <c r="K25" s="17">
        <v>3187</v>
      </c>
      <c r="L25" s="15">
        <v>5093</v>
      </c>
      <c r="M25" s="15">
        <v>3602</v>
      </c>
      <c r="N25" s="16">
        <f t="shared" si="5"/>
        <v>0.2922041048105784</v>
      </c>
      <c r="O25" s="15">
        <v>3632</v>
      </c>
      <c r="P25" s="17">
        <v>12327</v>
      </c>
      <c r="Q25" s="20"/>
    </row>
    <row r="26" spans="1:42">
      <c r="A26" s="21" t="s">
        <v>1</v>
      </c>
      <c r="B26" s="22">
        <v>31820</v>
      </c>
      <c r="C26" s="22">
        <v>14213</v>
      </c>
      <c r="D26" s="23">
        <f t="shared" si="0"/>
        <v>0.22736070897253371</v>
      </c>
      <c r="E26" s="22">
        <v>16480</v>
      </c>
      <c r="F26" s="17">
        <v>62513</v>
      </c>
      <c r="G26" s="22">
        <v>11520</v>
      </c>
      <c r="H26" s="22">
        <v>3028</v>
      </c>
      <c r="I26" s="23">
        <f t="shared" si="1"/>
        <v>0.17113145699107041</v>
      </c>
      <c r="J26" s="22">
        <v>3146</v>
      </c>
      <c r="K26" s="17">
        <v>17694</v>
      </c>
      <c r="L26" s="22">
        <v>18545</v>
      </c>
      <c r="M26" s="22">
        <v>10428</v>
      </c>
      <c r="N26" s="23">
        <f t="shared" si="5"/>
        <v>0.24968872713341633</v>
      </c>
      <c r="O26" s="22">
        <v>12791</v>
      </c>
      <c r="P26" s="17">
        <v>41764</v>
      </c>
      <c r="Q26" s="20"/>
    </row>
    <row r="27" spans="1:42" s="13" customFormat="1">
      <c r="A27" s="9" t="s">
        <v>16</v>
      </c>
      <c r="B27" s="10" t="s">
        <v>5</v>
      </c>
      <c r="C27" s="10" t="s">
        <v>6</v>
      </c>
      <c r="D27" s="25" t="s">
        <v>7</v>
      </c>
      <c r="E27" s="10" t="s">
        <v>8</v>
      </c>
      <c r="F27" s="11" t="s">
        <v>1</v>
      </c>
      <c r="G27" s="10" t="s">
        <v>5</v>
      </c>
      <c r="H27" s="10" t="s">
        <v>6</v>
      </c>
      <c r="I27" s="25" t="s">
        <v>7</v>
      </c>
      <c r="J27" s="10" t="s">
        <v>8</v>
      </c>
      <c r="K27" s="11" t="s">
        <v>1</v>
      </c>
      <c r="L27" s="10" t="s">
        <v>5</v>
      </c>
      <c r="M27" s="10" t="s">
        <v>6</v>
      </c>
      <c r="N27" s="25" t="s">
        <v>7</v>
      </c>
      <c r="O27" s="10" t="s">
        <v>8</v>
      </c>
      <c r="P27" s="11" t="s">
        <v>1</v>
      </c>
      <c r="Q27" s="12"/>
    </row>
    <row r="28" spans="1:42" s="28" customFormat="1">
      <c r="A28" s="14" t="s">
        <v>9</v>
      </c>
      <c r="B28" s="15">
        <v>9337</v>
      </c>
      <c r="C28" s="15">
        <v>3037</v>
      </c>
      <c r="D28" s="16">
        <f t="shared" si="0"/>
        <v>0.18715720712392925</v>
      </c>
      <c r="E28" s="15">
        <v>3853</v>
      </c>
      <c r="F28" s="17">
        <v>16227</v>
      </c>
      <c r="G28" s="15">
        <v>3819</v>
      </c>
      <c r="H28" s="20">
        <v>619</v>
      </c>
      <c r="I28" s="16">
        <f t="shared" si="1"/>
        <v>0.11596103409516673</v>
      </c>
      <c r="J28" s="20">
        <v>900</v>
      </c>
      <c r="K28" s="17">
        <v>5338</v>
      </c>
      <c r="L28" s="15">
        <v>4808</v>
      </c>
      <c r="M28" s="15">
        <v>2204</v>
      </c>
      <c r="N28" s="16">
        <f t="shared" si="5"/>
        <v>0.22551928783382788</v>
      </c>
      <c r="O28" s="15">
        <v>2761</v>
      </c>
      <c r="P28" s="17">
        <v>9773</v>
      </c>
      <c r="Q28" s="26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</row>
    <row r="29" spans="1:42">
      <c r="A29" s="14" t="s">
        <v>10</v>
      </c>
      <c r="B29" s="15">
        <v>5060</v>
      </c>
      <c r="C29" s="15">
        <v>2958</v>
      </c>
      <c r="D29" s="16">
        <f t="shared" si="0"/>
        <v>0.28450514571511015</v>
      </c>
      <c r="E29" s="15">
        <v>2379</v>
      </c>
      <c r="F29" s="17">
        <v>10397</v>
      </c>
      <c r="G29" s="15">
        <v>1821</v>
      </c>
      <c r="H29" s="20">
        <v>588</v>
      </c>
      <c r="I29" s="16">
        <f t="shared" si="1"/>
        <v>0.20395421436004163</v>
      </c>
      <c r="J29" s="20">
        <v>474</v>
      </c>
      <c r="K29" s="17">
        <v>2883</v>
      </c>
      <c r="L29" s="15">
        <v>2752</v>
      </c>
      <c r="M29" s="15">
        <v>2112</v>
      </c>
      <c r="N29" s="16">
        <f t="shared" si="5"/>
        <v>0.31912964641885766</v>
      </c>
      <c r="O29" s="15">
        <v>1754</v>
      </c>
      <c r="P29" s="17">
        <v>6618</v>
      </c>
      <c r="Q29" s="20"/>
    </row>
    <row r="30" spans="1:42" ht="15.75" thickBot="1">
      <c r="A30" s="29" t="s">
        <v>1</v>
      </c>
      <c r="B30" s="30">
        <v>14397</v>
      </c>
      <c r="C30" s="30">
        <v>5995</v>
      </c>
      <c r="D30" s="31">
        <f t="shared" si="0"/>
        <v>0.22517277644230768</v>
      </c>
      <c r="E30" s="30">
        <v>6232</v>
      </c>
      <c r="F30" s="32">
        <v>26624</v>
      </c>
      <c r="G30" s="30">
        <v>5640</v>
      </c>
      <c r="H30" s="30">
        <v>1207</v>
      </c>
      <c r="I30" s="31">
        <f t="shared" si="1"/>
        <v>0.1468191217613429</v>
      </c>
      <c r="J30" s="30">
        <v>1374</v>
      </c>
      <c r="K30" s="32">
        <v>8221</v>
      </c>
      <c r="L30" s="30">
        <v>7560</v>
      </c>
      <c r="M30" s="30">
        <v>4316</v>
      </c>
      <c r="N30" s="31">
        <f t="shared" si="5"/>
        <v>0.26331523396986151</v>
      </c>
      <c r="O30" s="30">
        <v>4515</v>
      </c>
      <c r="P30" s="32">
        <v>16391</v>
      </c>
      <c r="Q30" s="20"/>
    </row>
    <row r="31" spans="1:42" ht="15.75" thickTop="1">
      <c r="A31" s="33" t="s">
        <v>17</v>
      </c>
      <c r="B31" s="34"/>
      <c r="C31" s="34"/>
      <c r="D31" s="34"/>
      <c r="E31" s="34"/>
      <c r="F31" s="35"/>
      <c r="G31" s="34"/>
      <c r="H31" s="34"/>
      <c r="I31" s="34"/>
      <c r="J31" s="34"/>
      <c r="K31" s="35"/>
      <c r="L31" s="34"/>
      <c r="M31" s="34"/>
      <c r="N31" s="34"/>
    </row>
    <row r="32" spans="1:42" ht="25.5" customHeight="1">
      <c r="A32" s="36" t="s">
        <v>18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">
      <c r="A33" s="34" t="s">
        <v>19</v>
      </c>
    </row>
  </sheetData>
  <mergeCells count="1">
    <mergeCell ref="A32:N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tabSelected="1" workbookViewId="0">
      <selection activeCell="C21" sqref="C21"/>
    </sheetView>
  </sheetViews>
  <sheetFormatPr defaultRowHeight="15"/>
  <cols>
    <col min="1" max="1" width="13.28515625" customWidth="1"/>
    <col min="2" max="16" width="7.28515625" customWidth="1"/>
  </cols>
  <sheetData>
    <row r="1" spans="1:16" ht="15.75">
      <c r="A1" s="1" t="s">
        <v>20</v>
      </c>
      <c r="K1" s="37"/>
      <c r="P1" s="37"/>
    </row>
    <row r="2" spans="1:16" ht="19.5">
      <c r="A2" s="38"/>
      <c r="B2" s="38" t="s">
        <v>1</v>
      </c>
      <c r="C2" s="38"/>
      <c r="D2" s="38"/>
      <c r="E2" s="38"/>
      <c r="F2" s="38"/>
      <c r="G2" s="38" t="s">
        <v>2</v>
      </c>
      <c r="H2" s="38"/>
      <c r="I2" s="38"/>
      <c r="J2" s="38"/>
      <c r="K2" s="38"/>
      <c r="L2" s="38" t="s">
        <v>3</v>
      </c>
      <c r="M2" s="38"/>
      <c r="N2" s="38"/>
      <c r="O2" s="38"/>
      <c r="P2" s="38"/>
    </row>
    <row r="3" spans="1:16">
      <c r="A3" s="39" t="s">
        <v>4</v>
      </c>
      <c r="B3" s="40" t="s">
        <v>21</v>
      </c>
      <c r="C3" s="40" t="s">
        <v>22</v>
      </c>
      <c r="D3" s="40" t="s">
        <v>23</v>
      </c>
      <c r="E3" s="40" t="s">
        <v>24</v>
      </c>
      <c r="F3" s="39" t="s">
        <v>1</v>
      </c>
      <c r="G3" s="40" t="s">
        <v>21</v>
      </c>
      <c r="H3" s="40" t="s">
        <v>22</v>
      </c>
      <c r="I3" s="40" t="s">
        <v>23</v>
      </c>
      <c r="J3" s="40" t="s">
        <v>24</v>
      </c>
      <c r="K3" s="39" t="s">
        <v>1</v>
      </c>
      <c r="L3" s="40" t="s">
        <v>21</v>
      </c>
      <c r="M3" s="40" t="s">
        <v>22</v>
      </c>
      <c r="N3" s="40" t="s">
        <v>23</v>
      </c>
      <c r="O3" s="40" t="s">
        <v>24</v>
      </c>
      <c r="P3" s="39" t="s">
        <v>1</v>
      </c>
    </row>
    <row r="4" spans="1:16">
      <c r="A4" s="14" t="s">
        <v>9</v>
      </c>
      <c r="B4" s="15">
        <v>505447</v>
      </c>
      <c r="C4" s="15">
        <v>7795</v>
      </c>
      <c r="D4" s="15">
        <v>1654</v>
      </c>
      <c r="E4" s="15">
        <v>188</v>
      </c>
      <c r="F4" s="41">
        <v>515084</v>
      </c>
      <c r="G4" s="15">
        <v>168496</v>
      </c>
      <c r="H4" s="15">
        <v>5002</v>
      </c>
      <c r="I4" s="15">
        <v>1521</v>
      </c>
      <c r="J4" s="15">
        <v>183</v>
      </c>
      <c r="K4" s="41">
        <v>175202</v>
      </c>
      <c r="L4" s="15">
        <v>314178</v>
      </c>
      <c r="M4" s="15">
        <v>2698</v>
      </c>
      <c r="N4" s="15">
        <v>128</v>
      </c>
      <c r="O4" s="20">
        <v>5</v>
      </c>
      <c r="P4" s="41">
        <v>317009</v>
      </c>
    </row>
    <row r="5" spans="1:16">
      <c r="A5" s="14" t="s">
        <v>25</v>
      </c>
      <c r="B5" s="15">
        <v>250855</v>
      </c>
      <c r="C5" s="15">
        <v>5747</v>
      </c>
      <c r="D5" s="15">
        <v>766</v>
      </c>
      <c r="E5" s="15">
        <v>282</v>
      </c>
      <c r="F5" s="41">
        <v>257650</v>
      </c>
      <c r="G5" s="15">
        <v>64811</v>
      </c>
      <c r="H5" s="15">
        <v>4159</v>
      </c>
      <c r="I5" s="15">
        <v>697</v>
      </c>
      <c r="J5" s="15">
        <v>276</v>
      </c>
      <c r="K5" s="41">
        <v>69943</v>
      </c>
      <c r="L5" s="15">
        <v>169800</v>
      </c>
      <c r="M5" s="15">
        <v>1511</v>
      </c>
      <c r="N5" s="20">
        <v>64</v>
      </c>
      <c r="O5" s="20">
        <v>5</v>
      </c>
      <c r="P5" s="41">
        <v>171380</v>
      </c>
    </row>
    <row r="6" spans="1:16">
      <c r="A6" s="42" t="s">
        <v>1</v>
      </c>
      <c r="B6" s="43">
        <v>756302</v>
      </c>
      <c r="C6" s="43">
        <v>13542</v>
      </c>
      <c r="D6" s="43">
        <v>2420</v>
      </c>
      <c r="E6" s="43">
        <v>470</v>
      </c>
      <c r="F6" s="44">
        <v>772734</v>
      </c>
      <c r="G6" s="43">
        <v>233307</v>
      </c>
      <c r="H6" s="43">
        <v>9161</v>
      </c>
      <c r="I6" s="43">
        <v>2218</v>
      </c>
      <c r="J6" s="43">
        <v>459</v>
      </c>
      <c r="K6" s="44">
        <v>245145</v>
      </c>
      <c r="L6" s="43">
        <v>483978</v>
      </c>
      <c r="M6" s="43">
        <v>4209</v>
      </c>
      <c r="N6" s="43">
        <v>192</v>
      </c>
      <c r="O6" s="43">
        <v>10</v>
      </c>
      <c r="P6" s="44">
        <v>488389</v>
      </c>
    </row>
    <row r="7" spans="1:16">
      <c r="A7" s="39" t="s">
        <v>11</v>
      </c>
      <c r="B7" s="40" t="s">
        <v>21</v>
      </c>
      <c r="C7" s="40" t="s">
        <v>22</v>
      </c>
      <c r="D7" s="40" t="s">
        <v>23</v>
      </c>
      <c r="E7" s="40" t="s">
        <v>24</v>
      </c>
      <c r="F7" s="39" t="s">
        <v>1</v>
      </c>
      <c r="G7" s="40" t="s">
        <v>21</v>
      </c>
      <c r="H7" s="40" t="s">
        <v>22</v>
      </c>
      <c r="I7" s="40" t="s">
        <v>23</v>
      </c>
      <c r="J7" s="40" t="s">
        <v>24</v>
      </c>
      <c r="K7" s="39" t="s">
        <v>1</v>
      </c>
      <c r="L7" s="40" t="s">
        <v>21</v>
      </c>
      <c r="M7" s="40" t="s">
        <v>22</v>
      </c>
      <c r="N7" s="40" t="s">
        <v>23</v>
      </c>
      <c r="O7" s="40" t="s">
        <v>24</v>
      </c>
      <c r="P7" s="41" t="s">
        <v>1</v>
      </c>
    </row>
    <row r="8" spans="1:16">
      <c r="A8" s="14" t="s">
        <v>9</v>
      </c>
      <c r="B8" s="15">
        <v>116974</v>
      </c>
      <c r="C8" s="15">
        <v>3164</v>
      </c>
      <c r="D8" s="15">
        <v>305</v>
      </c>
      <c r="E8" s="20">
        <v>17</v>
      </c>
      <c r="F8" s="41">
        <v>120460</v>
      </c>
      <c r="G8" s="15">
        <v>43941</v>
      </c>
      <c r="H8" s="15">
        <v>2280</v>
      </c>
      <c r="I8" s="20">
        <v>293</v>
      </c>
      <c r="J8" s="20">
        <v>17</v>
      </c>
      <c r="K8" s="41">
        <v>46531</v>
      </c>
      <c r="L8" s="15">
        <v>67875</v>
      </c>
      <c r="M8" s="15">
        <v>858</v>
      </c>
      <c r="N8" s="20">
        <v>12</v>
      </c>
      <c r="O8" s="20">
        <v>0</v>
      </c>
      <c r="P8" s="41">
        <v>68745</v>
      </c>
    </row>
    <row r="9" spans="1:16">
      <c r="A9" s="14" t="s">
        <v>25</v>
      </c>
      <c r="B9" s="15">
        <v>74972</v>
      </c>
      <c r="C9" s="15">
        <v>3770</v>
      </c>
      <c r="D9" s="20">
        <v>225</v>
      </c>
      <c r="E9" s="20">
        <v>25</v>
      </c>
      <c r="F9" s="41">
        <v>78992</v>
      </c>
      <c r="G9" s="15">
        <v>21280</v>
      </c>
      <c r="H9" s="15">
        <v>3025</v>
      </c>
      <c r="I9" s="20">
        <v>213</v>
      </c>
      <c r="J9" s="20">
        <v>25</v>
      </c>
      <c r="K9" s="41">
        <v>24543</v>
      </c>
      <c r="L9" s="15">
        <v>49302</v>
      </c>
      <c r="M9" s="15">
        <v>713</v>
      </c>
      <c r="N9" s="20">
        <v>12</v>
      </c>
      <c r="O9" s="20">
        <v>0</v>
      </c>
      <c r="P9" s="44">
        <v>50027</v>
      </c>
    </row>
    <row r="10" spans="1:16">
      <c r="A10" s="42" t="s">
        <v>1</v>
      </c>
      <c r="B10" s="43">
        <v>191946</v>
      </c>
      <c r="C10" s="43">
        <v>6934</v>
      </c>
      <c r="D10" s="43">
        <v>530</v>
      </c>
      <c r="E10" s="43">
        <v>42</v>
      </c>
      <c r="F10" s="44">
        <v>199452</v>
      </c>
      <c r="G10" s="43">
        <v>65221</v>
      </c>
      <c r="H10" s="43">
        <v>5305</v>
      </c>
      <c r="I10" s="43">
        <v>506</v>
      </c>
      <c r="J10" s="43">
        <v>42</v>
      </c>
      <c r="K10" s="44">
        <v>71074</v>
      </c>
      <c r="L10" s="43">
        <v>117177</v>
      </c>
      <c r="M10" s="43">
        <v>1571</v>
      </c>
      <c r="N10" s="43">
        <v>24</v>
      </c>
      <c r="O10" s="43">
        <v>0</v>
      </c>
      <c r="P10" s="41">
        <v>118772</v>
      </c>
    </row>
    <row r="11" spans="1:16">
      <c r="A11" s="39" t="s">
        <v>12</v>
      </c>
      <c r="B11" s="40" t="s">
        <v>21</v>
      </c>
      <c r="C11" s="40" t="s">
        <v>22</v>
      </c>
      <c r="D11" s="40" t="s">
        <v>23</v>
      </c>
      <c r="E11" s="40" t="s">
        <v>24</v>
      </c>
      <c r="F11" s="39" t="s">
        <v>1</v>
      </c>
      <c r="G11" s="40" t="s">
        <v>21</v>
      </c>
      <c r="H11" s="40" t="s">
        <v>22</v>
      </c>
      <c r="I11" s="40" t="s">
        <v>23</v>
      </c>
      <c r="J11" s="40" t="s">
        <v>24</v>
      </c>
      <c r="K11" s="39" t="s">
        <v>1</v>
      </c>
      <c r="L11" s="40" t="s">
        <v>21</v>
      </c>
      <c r="M11" s="40" t="s">
        <v>22</v>
      </c>
      <c r="N11" s="40" t="s">
        <v>23</v>
      </c>
      <c r="O11" s="40" t="s">
        <v>24</v>
      </c>
      <c r="P11" s="39" t="s">
        <v>1</v>
      </c>
    </row>
    <row r="12" spans="1:16">
      <c r="A12" s="14" t="s">
        <v>9</v>
      </c>
      <c r="B12" s="15">
        <v>43862</v>
      </c>
      <c r="C12" s="15">
        <v>865</v>
      </c>
      <c r="D12" s="15">
        <v>428</v>
      </c>
      <c r="E12" s="20">
        <v>122</v>
      </c>
      <c r="F12" s="41">
        <v>45277</v>
      </c>
      <c r="G12" s="15">
        <v>12534</v>
      </c>
      <c r="H12" s="15">
        <v>636</v>
      </c>
      <c r="I12" s="20">
        <v>386</v>
      </c>
      <c r="J12" s="20">
        <v>122</v>
      </c>
      <c r="K12" s="41">
        <v>13678</v>
      </c>
      <c r="L12" s="15">
        <v>28758</v>
      </c>
      <c r="M12" s="15">
        <v>220</v>
      </c>
      <c r="N12" s="20">
        <v>42</v>
      </c>
      <c r="O12" s="20">
        <v>0</v>
      </c>
      <c r="P12" s="41">
        <v>29020</v>
      </c>
    </row>
    <row r="13" spans="1:16">
      <c r="A13" s="14" t="s">
        <v>10</v>
      </c>
      <c r="B13" s="15">
        <v>23438</v>
      </c>
      <c r="C13" s="15">
        <v>476</v>
      </c>
      <c r="D13" s="20">
        <v>148</v>
      </c>
      <c r="E13" s="15">
        <v>172</v>
      </c>
      <c r="F13" s="41">
        <v>24234</v>
      </c>
      <c r="G13" s="15">
        <v>5963</v>
      </c>
      <c r="H13" s="15">
        <v>380</v>
      </c>
      <c r="I13" s="20">
        <v>137</v>
      </c>
      <c r="J13" s="15">
        <v>171</v>
      </c>
      <c r="K13" s="41">
        <v>6651</v>
      </c>
      <c r="L13" s="15">
        <v>15571</v>
      </c>
      <c r="M13" s="15">
        <v>91</v>
      </c>
      <c r="N13" s="20">
        <v>10</v>
      </c>
      <c r="O13" s="20">
        <v>1</v>
      </c>
      <c r="P13" s="41">
        <v>15673</v>
      </c>
    </row>
    <row r="14" spans="1:16">
      <c r="A14" s="42" t="s">
        <v>1</v>
      </c>
      <c r="B14" s="43">
        <v>67300</v>
      </c>
      <c r="C14" s="43">
        <v>1341</v>
      </c>
      <c r="D14" s="43">
        <v>576</v>
      </c>
      <c r="E14" s="43">
        <v>294</v>
      </c>
      <c r="F14" s="44">
        <v>69511</v>
      </c>
      <c r="G14" s="43">
        <v>18497</v>
      </c>
      <c r="H14" s="43">
        <v>1016</v>
      </c>
      <c r="I14" s="43">
        <v>523</v>
      </c>
      <c r="J14" s="43">
        <v>293</v>
      </c>
      <c r="K14" s="44">
        <v>20329</v>
      </c>
      <c r="L14" s="43">
        <v>44329</v>
      </c>
      <c r="M14" s="43">
        <v>311</v>
      </c>
      <c r="N14" s="43">
        <v>52</v>
      </c>
      <c r="O14" s="43">
        <v>1</v>
      </c>
      <c r="P14" s="44">
        <v>44693</v>
      </c>
    </row>
    <row r="15" spans="1:16">
      <c r="A15" s="39" t="s">
        <v>13</v>
      </c>
      <c r="B15" s="40" t="s">
        <v>21</v>
      </c>
      <c r="C15" s="40" t="s">
        <v>22</v>
      </c>
      <c r="D15" s="40" t="s">
        <v>23</v>
      </c>
      <c r="E15" s="40" t="s">
        <v>24</v>
      </c>
      <c r="F15" s="39" t="s">
        <v>1</v>
      </c>
      <c r="G15" s="40" t="s">
        <v>21</v>
      </c>
      <c r="H15" s="40" t="s">
        <v>22</v>
      </c>
      <c r="I15" s="40" t="s">
        <v>23</v>
      </c>
      <c r="J15" s="40" t="s">
        <v>24</v>
      </c>
      <c r="K15" s="39" t="s">
        <v>1</v>
      </c>
      <c r="L15" s="40" t="s">
        <v>21</v>
      </c>
      <c r="M15" s="40" t="s">
        <v>22</v>
      </c>
      <c r="N15" s="40" t="s">
        <v>23</v>
      </c>
      <c r="O15" s="40" t="s">
        <v>24</v>
      </c>
      <c r="P15" s="39" t="s">
        <v>1</v>
      </c>
    </row>
    <row r="16" spans="1:16">
      <c r="A16" s="14" t="s">
        <v>9</v>
      </c>
      <c r="B16" s="15">
        <v>235941</v>
      </c>
      <c r="C16" s="15">
        <v>2255</v>
      </c>
      <c r="D16" s="15">
        <v>417</v>
      </c>
      <c r="E16" s="20">
        <v>17</v>
      </c>
      <c r="F16" s="41">
        <v>238630</v>
      </c>
      <c r="G16" s="15">
        <v>77816</v>
      </c>
      <c r="H16" s="15">
        <v>1219</v>
      </c>
      <c r="I16" s="15">
        <v>377</v>
      </c>
      <c r="J16" s="20">
        <v>14</v>
      </c>
      <c r="K16" s="41">
        <v>79426</v>
      </c>
      <c r="L16" s="15">
        <v>148420</v>
      </c>
      <c r="M16" s="15">
        <v>995</v>
      </c>
      <c r="N16" s="20">
        <v>37</v>
      </c>
      <c r="O16" s="20">
        <v>3</v>
      </c>
      <c r="P16" s="41">
        <v>149455</v>
      </c>
    </row>
    <row r="17" spans="1:16">
      <c r="A17" s="14" t="s">
        <v>10</v>
      </c>
      <c r="B17" s="15">
        <v>99400</v>
      </c>
      <c r="C17" s="15">
        <v>904</v>
      </c>
      <c r="D17" s="20">
        <v>157</v>
      </c>
      <c r="E17" s="20">
        <v>17</v>
      </c>
      <c r="F17" s="41">
        <v>100478</v>
      </c>
      <c r="G17" s="15">
        <v>24780</v>
      </c>
      <c r="H17" s="15">
        <v>415</v>
      </c>
      <c r="I17" s="20">
        <v>136</v>
      </c>
      <c r="J17" s="20">
        <v>14</v>
      </c>
      <c r="K17" s="41">
        <v>25345</v>
      </c>
      <c r="L17" s="15">
        <v>68425</v>
      </c>
      <c r="M17" s="15">
        <v>455</v>
      </c>
      <c r="N17" s="20">
        <v>19</v>
      </c>
      <c r="O17" s="20">
        <v>2</v>
      </c>
      <c r="P17" s="41">
        <v>68901</v>
      </c>
    </row>
    <row r="18" spans="1:16">
      <c r="A18" s="42" t="s">
        <v>1</v>
      </c>
      <c r="B18" s="43">
        <v>335341</v>
      </c>
      <c r="C18" s="43">
        <v>3159</v>
      </c>
      <c r="D18" s="43">
        <v>574</v>
      </c>
      <c r="E18" s="43">
        <v>34</v>
      </c>
      <c r="F18" s="44">
        <v>339108</v>
      </c>
      <c r="G18" s="43">
        <v>102596</v>
      </c>
      <c r="H18" s="43">
        <v>1634</v>
      </c>
      <c r="I18" s="43">
        <v>513</v>
      </c>
      <c r="J18" s="43">
        <v>28</v>
      </c>
      <c r="K18" s="44">
        <v>104771</v>
      </c>
      <c r="L18" s="43">
        <v>216845</v>
      </c>
      <c r="M18" s="43">
        <v>1450</v>
      </c>
      <c r="N18" s="43">
        <v>56</v>
      </c>
      <c r="O18" s="43">
        <v>5</v>
      </c>
      <c r="P18" s="44">
        <v>218356</v>
      </c>
    </row>
    <row r="19" spans="1:16">
      <c r="A19" s="39" t="s">
        <v>14</v>
      </c>
      <c r="B19" s="40" t="s">
        <v>21</v>
      </c>
      <c r="C19" s="40" t="s">
        <v>22</v>
      </c>
      <c r="D19" s="40" t="s">
        <v>23</v>
      </c>
      <c r="E19" s="40" t="s">
        <v>24</v>
      </c>
      <c r="F19" s="39" t="s">
        <v>1</v>
      </c>
      <c r="G19" s="40" t="s">
        <v>21</v>
      </c>
      <c r="H19" s="40" t="s">
        <v>22</v>
      </c>
      <c r="I19" s="40" t="s">
        <v>23</v>
      </c>
      <c r="J19" s="40" t="s">
        <v>24</v>
      </c>
      <c r="K19" s="39" t="s">
        <v>1</v>
      </c>
      <c r="L19" s="40" t="s">
        <v>21</v>
      </c>
      <c r="M19" s="40" t="s">
        <v>22</v>
      </c>
      <c r="N19" s="40" t="s">
        <v>23</v>
      </c>
      <c r="O19" s="40" t="s">
        <v>24</v>
      </c>
      <c r="P19" s="39" t="s">
        <v>1</v>
      </c>
    </row>
    <row r="20" spans="1:16">
      <c r="A20" s="14" t="s">
        <v>26</v>
      </c>
      <c r="B20" s="15">
        <v>47732</v>
      </c>
      <c r="C20" s="15">
        <v>583</v>
      </c>
      <c r="D20" s="20">
        <v>286</v>
      </c>
      <c r="E20" s="20">
        <v>26</v>
      </c>
      <c r="F20" s="41">
        <v>48627</v>
      </c>
      <c r="G20" s="15">
        <v>15064</v>
      </c>
      <c r="H20" s="15">
        <v>368</v>
      </c>
      <c r="I20" s="20">
        <v>265</v>
      </c>
      <c r="J20" s="20">
        <v>25</v>
      </c>
      <c r="K20" s="41">
        <v>15722</v>
      </c>
      <c r="L20" s="15">
        <v>30349</v>
      </c>
      <c r="M20" s="15">
        <v>209</v>
      </c>
      <c r="N20" s="20">
        <v>20</v>
      </c>
      <c r="O20" s="20">
        <v>1</v>
      </c>
      <c r="P20" s="41">
        <v>30579</v>
      </c>
    </row>
    <row r="21" spans="1:16">
      <c r="A21" s="14" t="s">
        <v>10</v>
      </c>
      <c r="B21" s="15">
        <v>26391</v>
      </c>
      <c r="C21" s="15">
        <v>303</v>
      </c>
      <c r="D21" s="20">
        <v>147</v>
      </c>
      <c r="E21" s="20">
        <v>58</v>
      </c>
      <c r="F21" s="41">
        <v>26899</v>
      </c>
      <c r="G21" s="15">
        <v>6962</v>
      </c>
      <c r="H21" s="15">
        <v>184</v>
      </c>
      <c r="I21" s="20">
        <v>132</v>
      </c>
      <c r="J21" s="20">
        <v>56</v>
      </c>
      <c r="K21" s="41">
        <v>7334</v>
      </c>
      <c r="L21" s="15">
        <v>17701</v>
      </c>
      <c r="M21" s="15">
        <v>117</v>
      </c>
      <c r="N21" s="20">
        <v>14</v>
      </c>
      <c r="O21" s="20">
        <v>2</v>
      </c>
      <c r="P21" s="41">
        <v>17834</v>
      </c>
    </row>
    <row r="22" spans="1:16">
      <c r="A22" s="42" t="s">
        <v>1</v>
      </c>
      <c r="B22" s="43">
        <v>74123</v>
      </c>
      <c r="C22" s="43">
        <v>886</v>
      </c>
      <c r="D22" s="43">
        <v>433</v>
      </c>
      <c r="E22" s="43">
        <v>84</v>
      </c>
      <c r="F22" s="44">
        <v>75526</v>
      </c>
      <c r="G22" s="43">
        <v>22026</v>
      </c>
      <c r="H22" s="43">
        <v>552</v>
      </c>
      <c r="I22" s="43">
        <v>397</v>
      </c>
      <c r="J22" s="43">
        <v>81</v>
      </c>
      <c r="K22" s="44">
        <v>23056</v>
      </c>
      <c r="L22" s="43">
        <v>48050</v>
      </c>
      <c r="M22" s="43">
        <v>326</v>
      </c>
      <c r="N22" s="43">
        <v>34</v>
      </c>
      <c r="O22" s="43">
        <v>3</v>
      </c>
      <c r="P22" s="44">
        <v>48413</v>
      </c>
    </row>
    <row r="23" spans="1:16">
      <c r="A23" s="39" t="s">
        <v>15</v>
      </c>
      <c r="B23" s="40" t="s">
        <v>21</v>
      </c>
      <c r="C23" s="40" t="s">
        <v>22</v>
      </c>
      <c r="D23" s="40" t="s">
        <v>23</v>
      </c>
      <c r="E23" s="40" t="s">
        <v>24</v>
      </c>
      <c r="F23" s="39" t="s">
        <v>1</v>
      </c>
      <c r="G23" s="40" t="s">
        <v>21</v>
      </c>
      <c r="H23" s="40" t="s">
        <v>22</v>
      </c>
      <c r="I23" s="40" t="s">
        <v>23</v>
      </c>
      <c r="J23" s="40" t="s">
        <v>24</v>
      </c>
      <c r="K23" s="39" t="s">
        <v>1</v>
      </c>
      <c r="L23" s="40" t="s">
        <v>21</v>
      </c>
      <c r="M23" s="40" t="s">
        <v>22</v>
      </c>
      <c r="N23" s="40" t="s">
        <v>23</v>
      </c>
      <c r="O23" s="40" t="s">
        <v>24</v>
      </c>
      <c r="P23" s="39" t="s">
        <v>1</v>
      </c>
    </row>
    <row r="24" spans="1:16">
      <c r="A24" s="14" t="s">
        <v>9</v>
      </c>
      <c r="B24" s="15">
        <v>45024</v>
      </c>
      <c r="C24" s="15">
        <v>734</v>
      </c>
      <c r="D24" s="20">
        <v>104</v>
      </c>
      <c r="E24" s="20">
        <v>1</v>
      </c>
      <c r="F24" s="41">
        <v>45863</v>
      </c>
      <c r="G24" s="15">
        <v>14041</v>
      </c>
      <c r="H24" s="15">
        <v>374</v>
      </c>
      <c r="I24" s="20">
        <v>92</v>
      </c>
      <c r="J24" s="20">
        <v>0</v>
      </c>
      <c r="K24" s="41">
        <v>14507</v>
      </c>
      <c r="L24" s="15">
        <v>29077</v>
      </c>
      <c r="M24" s="15">
        <v>348</v>
      </c>
      <c r="N24" s="20">
        <v>11</v>
      </c>
      <c r="O24" s="20">
        <v>1</v>
      </c>
      <c r="P24" s="41">
        <v>29437</v>
      </c>
    </row>
    <row r="25" spans="1:16">
      <c r="A25" s="14" t="s">
        <v>10</v>
      </c>
      <c r="B25" s="15">
        <v>16448</v>
      </c>
      <c r="C25" s="15">
        <v>175</v>
      </c>
      <c r="D25" s="20">
        <v>26</v>
      </c>
      <c r="E25" s="20">
        <v>1</v>
      </c>
      <c r="F25" s="41">
        <v>16650</v>
      </c>
      <c r="G25" s="15">
        <v>3087</v>
      </c>
      <c r="H25" s="15">
        <v>77</v>
      </c>
      <c r="I25" s="20">
        <v>22</v>
      </c>
      <c r="J25" s="20">
        <v>1</v>
      </c>
      <c r="K25" s="41">
        <v>3187</v>
      </c>
      <c r="L25" s="15">
        <v>12228</v>
      </c>
      <c r="M25" s="15">
        <v>95</v>
      </c>
      <c r="N25" s="20">
        <v>4</v>
      </c>
      <c r="O25" s="20">
        <v>0</v>
      </c>
      <c r="P25" s="41">
        <v>12327</v>
      </c>
    </row>
    <row r="26" spans="1:16">
      <c r="A26" s="42" t="s">
        <v>1</v>
      </c>
      <c r="B26" s="43">
        <v>61472</v>
      </c>
      <c r="C26" s="43">
        <v>909</v>
      </c>
      <c r="D26" s="43">
        <v>130</v>
      </c>
      <c r="E26" s="43">
        <v>2</v>
      </c>
      <c r="F26" s="44">
        <v>62513</v>
      </c>
      <c r="G26" s="43">
        <v>17128</v>
      </c>
      <c r="H26" s="43">
        <v>451</v>
      </c>
      <c r="I26" s="43">
        <v>114</v>
      </c>
      <c r="J26" s="43">
        <v>1</v>
      </c>
      <c r="K26" s="44">
        <v>17694</v>
      </c>
      <c r="L26" s="43">
        <v>41305</v>
      </c>
      <c r="M26" s="43">
        <v>443</v>
      </c>
      <c r="N26" s="43">
        <v>15</v>
      </c>
      <c r="O26" s="43">
        <v>1</v>
      </c>
      <c r="P26" s="44">
        <v>41764</v>
      </c>
    </row>
    <row r="27" spans="1:16">
      <c r="A27" s="39" t="s">
        <v>16</v>
      </c>
      <c r="B27" s="40" t="s">
        <v>21</v>
      </c>
      <c r="C27" s="40" t="s">
        <v>22</v>
      </c>
      <c r="D27" s="40" t="s">
        <v>23</v>
      </c>
      <c r="E27" s="40" t="s">
        <v>24</v>
      </c>
      <c r="F27" s="39" t="s">
        <v>1</v>
      </c>
      <c r="G27" s="40" t="s">
        <v>21</v>
      </c>
      <c r="H27" s="40" t="s">
        <v>22</v>
      </c>
      <c r="I27" s="40" t="s">
        <v>23</v>
      </c>
      <c r="J27" s="40" t="s">
        <v>24</v>
      </c>
      <c r="K27" s="39" t="s">
        <v>1</v>
      </c>
      <c r="L27" s="40" t="s">
        <v>21</v>
      </c>
      <c r="M27" s="40" t="s">
        <v>22</v>
      </c>
      <c r="N27" s="40" t="s">
        <v>23</v>
      </c>
      <c r="O27" s="40" t="s">
        <v>24</v>
      </c>
      <c r="P27" s="39" t="s">
        <v>1</v>
      </c>
    </row>
    <row r="28" spans="1:16">
      <c r="A28" s="14" t="s">
        <v>9</v>
      </c>
      <c r="B28" s="15">
        <v>15914</v>
      </c>
      <c r="C28" s="15">
        <v>194</v>
      </c>
      <c r="D28" s="20">
        <v>114</v>
      </c>
      <c r="E28" s="20">
        <v>5</v>
      </c>
      <c r="F28" s="41">
        <v>16227</v>
      </c>
      <c r="G28" s="15">
        <v>5100</v>
      </c>
      <c r="H28" s="20">
        <v>125</v>
      </c>
      <c r="I28" s="20">
        <v>108</v>
      </c>
      <c r="J28" s="20">
        <v>5</v>
      </c>
      <c r="K28" s="41">
        <v>5338</v>
      </c>
      <c r="L28" s="15">
        <v>9699</v>
      </c>
      <c r="M28" s="20">
        <v>68</v>
      </c>
      <c r="N28" s="20">
        <v>6</v>
      </c>
      <c r="O28" s="20"/>
      <c r="P28" s="41">
        <v>9773</v>
      </c>
    </row>
    <row r="29" spans="1:16">
      <c r="A29" s="14" t="s">
        <v>10</v>
      </c>
      <c r="B29" s="15">
        <v>10206</v>
      </c>
      <c r="C29" s="20">
        <v>119</v>
      </c>
      <c r="D29" s="20">
        <v>63</v>
      </c>
      <c r="E29" s="20">
        <v>9</v>
      </c>
      <c r="F29" s="41">
        <v>10397</v>
      </c>
      <c r="G29" s="15">
        <v>2739</v>
      </c>
      <c r="H29" s="20">
        <v>78</v>
      </c>
      <c r="I29" s="20">
        <v>57</v>
      </c>
      <c r="J29" s="20">
        <v>9</v>
      </c>
      <c r="K29" s="41">
        <v>2883</v>
      </c>
      <c r="L29" s="15">
        <v>6573</v>
      </c>
      <c r="M29" s="20">
        <v>40</v>
      </c>
      <c r="N29" s="20">
        <v>5</v>
      </c>
      <c r="O29" s="20"/>
      <c r="P29" s="41">
        <v>6618</v>
      </c>
    </row>
    <row r="30" spans="1:16" ht="15.75" thickBot="1">
      <c r="A30" s="45" t="s">
        <v>1</v>
      </c>
      <c r="B30" s="46">
        <v>26120</v>
      </c>
      <c r="C30" s="46">
        <v>313</v>
      </c>
      <c r="D30" s="46">
        <v>177</v>
      </c>
      <c r="E30" s="46">
        <v>14</v>
      </c>
      <c r="F30" s="47">
        <v>26624</v>
      </c>
      <c r="G30" s="46">
        <v>7839</v>
      </c>
      <c r="H30" s="46">
        <v>203</v>
      </c>
      <c r="I30" s="46">
        <v>165</v>
      </c>
      <c r="J30" s="46">
        <v>14</v>
      </c>
      <c r="K30" s="47">
        <v>8221</v>
      </c>
      <c r="L30" s="46">
        <v>16272</v>
      </c>
      <c r="M30" s="46">
        <v>108</v>
      </c>
      <c r="N30" s="46">
        <v>11</v>
      </c>
      <c r="O30" s="46"/>
      <c r="P30" s="47">
        <v>16391</v>
      </c>
    </row>
    <row r="31" spans="1:16" ht="15.75" thickTop="1">
      <c r="A31" s="33" t="s">
        <v>27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>
      <c r="A32" s="48" t="s">
        <v>18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>
      <c r="A33" s="34" t="s">
        <v>19</v>
      </c>
      <c r="B33" s="34"/>
      <c r="C33" s="34"/>
      <c r="D33" s="34"/>
      <c r="E33" s="34"/>
      <c r="F33" s="33"/>
      <c r="G33" s="34"/>
      <c r="H33" s="34"/>
      <c r="I33" s="34"/>
      <c r="J33" s="34"/>
      <c r="K33" s="33"/>
      <c r="L33" s="34"/>
      <c r="M33" s="34"/>
      <c r="N33" s="34"/>
      <c r="O33" s="34"/>
      <c r="P33" s="33"/>
    </row>
  </sheetData>
  <mergeCells count="1">
    <mergeCell ref="A32:P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2006</vt:lpstr>
      <vt:lpstr>2006 - Pers Loan Type 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A1AXM01</dc:creator>
  <cp:lastModifiedBy>A1AXM01</cp:lastModifiedBy>
  <dcterms:created xsi:type="dcterms:W3CDTF">2011-12-29T13:49:45Z</dcterms:created>
  <dcterms:modified xsi:type="dcterms:W3CDTF">2011-12-29T13:52:40Z</dcterms:modified>
</cp:coreProperties>
</file>