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6_NE" sheetId="5" r:id="rId1"/>
    <sheet name="Report 6_states" sheetId="3" r:id="rId2"/>
    <sheet name="Sheet1" sheetId="4" r:id="rId3"/>
  </sheets>
  <definedNames>
    <definedName name="_xlnm.Print_Area" localSheetId="0">'Report 6_NE'!$A$1:$S$17</definedName>
  </definedNames>
  <calcPr calcId="125725"/>
</workbook>
</file>

<file path=xl/calcChain.xml><?xml version="1.0" encoding="utf-8"?>
<calcChain xmlns="http://schemas.openxmlformats.org/spreadsheetml/2006/main">
  <c r="T24" i="5"/>
  <c r="P24"/>
  <c r="L24"/>
  <c r="H24"/>
  <c r="D24"/>
  <c r="T23"/>
  <c r="P23"/>
  <c r="L23"/>
  <c r="H23"/>
  <c r="D23"/>
  <c r="T22"/>
  <c r="P22"/>
  <c r="L22"/>
  <c r="H22"/>
  <c r="D22"/>
  <c r="T21"/>
  <c r="P21"/>
  <c r="L21"/>
  <c r="H21"/>
  <c r="D21"/>
  <c r="T20"/>
  <c r="P20"/>
  <c r="L20"/>
  <c r="H20"/>
  <c r="D20"/>
  <c r="T16"/>
  <c r="P16"/>
  <c r="L16"/>
  <c r="H16"/>
  <c r="D16"/>
  <c r="T15"/>
  <c r="P15"/>
  <c r="L15"/>
  <c r="H15"/>
  <c r="D15"/>
  <c r="T14"/>
  <c r="P14"/>
  <c r="L14"/>
  <c r="H14"/>
  <c r="D14"/>
  <c r="T13"/>
  <c r="P13"/>
  <c r="L13"/>
  <c r="H13"/>
  <c r="D13"/>
  <c r="T12"/>
  <c r="P12"/>
  <c r="L12"/>
  <c r="H12"/>
  <c r="D12"/>
  <c r="T8"/>
  <c r="P8"/>
  <c r="L8"/>
  <c r="H8"/>
  <c r="D8"/>
  <c r="T7"/>
  <c r="P7"/>
  <c r="L7"/>
  <c r="H7"/>
  <c r="D7"/>
  <c r="T6"/>
  <c r="P6"/>
  <c r="L6"/>
  <c r="H6"/>
  <c r="D6"/>
  <c r="T5"/>
  <c r="P5"/>
  <c r="L5"/>
  <c r="H5"/>
  <c r="D5"/>
  <c r="T4"/>
  <c r="P4"/>
  <c r="L4"/>
  <c r="H4"/>
  <c r="D4"/>
  <c r="L31" i="3" l="1"/>
  <c r="T10"/>
  <c r="T33" l="1"/>
  <c r="T31"/>
  <c r="T30"/>
  <c r="P33"/>
  <c r="P30"/>
  <c r="L33"/>
  <c r="L30"/>
  <c r="H33"/>
  <c r="H30"/>
  <c r="D31"/>
  <c r="D33"/>
  <c r="D30"/>
  <c r="T28"/>
  <c r="T26"/>
  <c r="T25"/>
  <c r="P28"/>
  <c r="P26"/>
  <c r="P25"/>
  <c r="L28"/>
  <c r="L26"/>
  <c r="L25"/>
  <c r="H28"/>
  <c r="H26"/>
  <c r="H25"/>
  <c r="D26"/>
  <c r="D28"/>
  <c r="D25"/>
  <c r="T23"/>
  <c r="T21"/>
  <c r="T20"/>
  <c r="P23"/>
  <c r="P21"/>
  <c r="P20"/>
  <c r="L23"/>
  <c r="L21"/>
  <c r="L20"/>
  <c r="H23"/>
  <c r="H21"/>
  <c r="H20"/>
  <c r="D21"/>
  <c r="D23"/>
  <c r="D20"/>
  <c r="T18"/>
  <c r="T16"/>
  <c r="T15"/>
  <c r="P18"/>
  <c r="P16"/>
  <c r="P15"/>
  <c r="L18"/>
  <c r="L16"/>
  <c r="L15"/>
  <c r="H18"/>
  <c r="H16"/>
  <c r="H15"/>
  <c r="D16"/>
  <c r="D18"/>
  <c r="D15"/>
  <c r="T13"/>
  <c r="T11"/>
  <c r="P10"/>
  <c r="P11"/>
  <c r="P13"/>
  <c r="T8"/>
  <c r="T6"/>
  <c r="T5"/>
  <c r="L13"/>
  <c r="L11"/>
  <c r="L10"/>
  <c r="H13"/>
  <c r="H11"/>
  <c r="H10"/>
  <c r="D11"/>
  <c r="D13"/>
  <c r="D10"/>
  <c r="D6"/>
  <c r="D5"/>
  <c r="P8"/>
  <c r="L8"/>
  <c r="H8"/>
  <c r="D8"/>
  <c r="P6"/>
  <c r="L6"/>
  <c r="H6"/>
  <c r="P5"/>
  <c r="L5"/>
  <c r="H5"/>
</calcChain>
</file>

<file path=xl/sharedStrings.xml><?xml version="1.0" encoding="utf-8"?>
<sst xmlns="http://schemas.openxmlformats.org/spreadsheetml/2006/main" count="178" uniqueCount="32">
  <si>
    <t>Total</t>
  </si>
  <si>
    <t>FHA</t>
  </si>
  <si>
    <t>Conventional</t>
  </si>
  <si>
    <t># of Apps.</t>
  </si>
  <si>
    <t>Denial Rate</t>
  </si>
  <si>
    <t># Orig.</t>
  </si>
  <si>
    <t xml:space="preserve"> Loans Type</t>
  </si>
  <si>
    <t>Latino</t>
  </si>
  <si>
    <t>% of originations</t>
  </si>
  <si>
    <t>Source: 2010 HMDA. Data compiled by the Federal Reserve Bank of Boston</t>
  </si>
  <si>
    <t>Connecticut</t>
  </si>
  <si>
    <t>Massachusetts</t>
  </si>
  <si>
    <t>Maine</t>
  </si>
  <si>
    <t>New Hampshire</t>
  </si>
  <si>
    <t>Vermont</t>
  </si>
  <si>
    <t>Rhode Island</t>
  </si>
  <si>
    <t>VA + FSA</t>
  </si>
  <si>
    <t>2010  Home Mortgage Loans by Type of Loan and Race/Ethnicity: Applications, Originations and Denial Rates</t>
  </si>
  <si>
    <t>s</t>
  </si>
  <si>
    <t>White*</t>
  </si>
  <si>
    <t>Black*</t>
  </si>
  <si>
    <t>Asian*</t>
  </si>
  <si>
    <t>*These data refer to Non-Latino white, non-Latino Black and non-Latino Asian</t>
  </si>
  <si>
    <t>Total**</t>
  </si>
  <si>
    <t>2010 New England Home Mortgage Loans by Type of Loan and Race/Ethnicity</t>
  </si>
  <si>
    <t>VA</t>
  </si>
  <si>
    <t>FSA</t>
  </si>
  <si>
    <t>HOME PURCHASE</t>
  </si>
  <si>
    <t>REFINANCE</t>
  </si>
  <si>
    <t>s: fewer than 20 applications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</si>
  <si>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Tables include only first-lien loans for owner-occupied homes. The data does not include junior-lien loans, all loans for multi-family properties, and all loans for non-owner-occupied homes. </t>
    </r>
  </si>
  <si>
    <t>** Total includes loans for which  race/ehtinicy information was not provided by applicant and data for “American Indian or Alaska Native” and “Native Hawaiian or Other Pacific Islander”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</si>
</sst>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164" fontId="0" fillId="0" borderId="0" xfId="1" applyNumberFormat="1" applyFont="1" applyBorder="1" applyAlignment="1"/>
    <xf numFmtId="0" fontId="2" fillId="3" borderId="7" xfId="0" applyFont="1" applyFill="1" applyBorder="1" applyAlignment="1">
      <alignment horizontal="left" wrapText="1"/>
    </xf>
    <xf numFmtId="0" fontId="0" fillId="0" borderId="7" xfId="0" applyBorder="1" applyAlignment="1"/>
    <xf numFmtId="0" fontId="2" fillId="4" borderId="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3" fillId="4" borderId="2" xfId="1" applyNumberFormat="1" applyFont="1" applyFill="1" applyBorder="1" applyAlignment="1"/>
    <xf numFmtId="164" fontId="0" fillId="0" borderId="3" xfId="1" applyNumberFormat="1" applyFont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Border="1"/>
    <xf numFmtId="0" fontId="0" fillId="0" borderId="0" xfId="0" applyAlignment="1">
      <alignment wrapText="1"/>
    </xf>
    <xf numFmtId="3" fontId="4" fillId="0" borderId="10" xfId="0" applyNumberFormat="1" applyFont="1" applyBorder="1"/>
    <xf numFmtId="3" fontId="4" fillId="0" borderId="0" xfId="0" applyNumberFormat="1" applyFont="1" applyBorder="1"/>
    <xf numFmtId="0" fontId="4" fillId="0" borderId="10" xfId="0" applyFont="1" applyBorder="1"/>
    <xf numFmtId="0" fontId="4" fillId="0" borderId="0" xfId="0" applyFont="1" applyBorder="1"/>
    <xf numFmtId="3" fontId="5" fillId="4" borderId="11" xfId="0" applyNumberFormat="1" applyFont="1" applyFill="1" applyBorder="1"/>
    <xf numFmtId="3" fontId="5" fillId="4" borderId="2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0" fontId="3" fillId="6" borderId="12" xfId="0" applyFont="1" applyFill="1" applyBorder="1"/>
    <xf numFmtId="0" fontId="2" fillId="5" borderId="8" xfId="0" applyFont="1" applyFill="1" applyBorder="1" applyAlignment="1">
      <alignment horizontal="left"/>
    </xf>
    <xf numFmtId="3" fontId="5" fillId="5" borderId="11" xfId="0" applyNumberFormat="1" applyFont="1" applyFill="1" applyBorder="1"/>
    <xf numFmtId="3" fontId="5" fillId="5" borderId="2" xfId="0" applyNumberFormat="1" applyFont="1" applyFill="1" applyBorder="1"/>
    <xf numFmtId="164" fontId="3" fillId="5" borderId="1" xfId="1" applyNumberFormat="1" applyFont="1" applyFill="1" applyBorder="1" applyAlignment="1"/>
    <xf numFmtId="164" fontId="3" fillId="5" borderId="0" xfId="1" applyNumberFormat="1" applyFont="1" applyFill="1" applyBorder="1" applyAlignment="1"/>
    <xf numFmtId="0" fontId="0" fillId="0" borderId="6" xfId="0" applyBorder="1" applyAlignment="1"/>
    <xf numFmtId="3" fontId="4" fillId="0" borderId="9" xfId="0" applyNumberFormat="1" applyFont="1" applyBorder="1"/>
    <xf numFmtId="3" fontId="4" fillId="0" borderId="5" xfId="0" applyNumberFormat="1" applyFont="1" applyBorder="1"/>
    <xf numFmtId="164" fontId="0" fillId="0" borderId="5" xfId="1" applyNumberFormat="1" applyFont="1" applyBorder="1" applyAlignment="1"/>
    <xf numFmtId="164" fontId="0" fillId="0" borderId="4" xfId="1" applyNumberFormat="1" applyFont="1" applyBorder="1" applyAlignment="1"/>
    <xf numFmtId="164" fontId="3" fillId="5" borderId="2" xfId="1" applyNumberFormat="1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2" fillId="3" borderId="15" xfId="0" applyFont="1" applyFill="1" applyBorder="1" applyAlignment="1"/>
    <xf numFmtId="3" fontId="5" fillId="4" borderId="0" xfId="0" applyNumberFormat="1" applyFont="1" applyFill="1" applyBorder="1"/>
    <xf numFmtId="164" fontId="3" fillId="4" borderId="0" xfId="1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/>
    <xf numFmtId="0" fontId="7" fillId="0" borderId="0" xfId="0" applyFont="1" applyFill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Alignment="1">
      <alignment wrapText="1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E29"/>
  <sheetViews>
    <sheetView tabSelected="1" zoomScale="96" zoomScaleNormal="96" zoomScaleSheetLayoutView="85" zoomScalePageLayoutView="70" workbookViewId="0">
      <selection activeCell="A25" sqref="A25:XFD29"/>
    </sheetView>
  </sheetViews>
  <sheetFormatPr defaultRowHeight="15"/>
  <cols>
    <col min="1" max="1" width="13" style="2" customWidth="1"/>
    <col min="2" max="3" width="9.140625" style="2" customWidth="1"/>
    <col min="4" max="4" width="11.5703125" style="2" customWidth="1"/>
    <col min="5" max="5" width="9.85546875" style="2" customWidth="1"/>
    <col min="6" max="6" width="9.140625" style="2" customWidth="1"/>
    <col min="7" max="7" width="6.7109375" style="2" customWidth="1"/>
    <col min="8" max="8" width="12.140625" style="2" customWidth="1"/>
    <col min="9" max="10" width="9.140625" style="2" customWidth="1"/>
    <col min="11" max="11" width="7.85546875" style="2" customWidth="1"/>
    <col min="12" max="12" width="11.42578125" style="2" customWidth="1"/>
    <col min="13" max="13" width="9.42578125" style="2" customWidth="1"/>
    <col min="14" max="16" width="9.140625" style="2" customWidth="1"/>
    <col min="17" max="17" width="9.7109375" style="2" customWidth="1"/>
    <col min="18" max="19" width="9.140625" style="2" customWidth="1"/>
    <col min="20" max="20" width="11.28515625" style="2" customWidth="1"/>
    <col min="21" max="16384" width="9.140625" style="2"/>
  </cols>
  <sheetData>
    <row r="1" spans="1:369" ht="15.75" thickBot="1">
      <c r="A1" s="41" t="s">
        <v>24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</row>
    <row r="2" spans="1:369" ht="27.75" customHeight="1">
      <c r="A2" s="42"/>
      <c r="B2" s="47" t="s">
        <v>19</v>
      </c>
      <c r="C2" s="48"/>
      <c r="D2" s="48"/>
      <c r="E2" s="49"/>
      <c r="F2" s="47" t="s">
        <v>20</v>
      </c>
      <c r="G2" s="48"/>
      <c r="H2" s="48"/>
      <c r="I2" s="49"/>
      <c r="J2" s="47" t="s">
        <v>21</v>
      </c>
      <c r="K2" s="48"/>
      <c r="L2" s="48"/>
      <c r="M2" s="49"/>
      <c r="N2" s="47" t="s">
        <v>7</v>
      </c>
      <c r="O2" s="48"/>
      <c r="P2" s="48"/>
      <c r="Q2" s="49"/>
      <c r="R2" s="47" t="s">
        <v>23</v>
      </c>
      <c r="S2" s="48"/>
      <c r="T2" s="48"/>
      <c r="U2" s="4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</row>
    <row r="3" spans="1:369" s="43" customFormat="1" ht="45">
      <c r="A3" s="8" t="s">
        <v>6</v>
      </c>
      <c r="B3" s="11" t="s">
        <v>3</v>
      </c>
      <c r="C3" s="5" t="s">
        <v>5</v>
      </c>
      <c r="D3" s="5" t="s">
        <v>8</v>
      </c>
      <c r="E3" s="12" t="s">
        <v>4</v>
      </c>
      <c r="F3" s="11" t="s">
        <v>3</v>
      </c>
      <c r="G3" s="5" t="s">
        <v>5</v>
      </c>
      <c r="H3" s="5" t="s">
        <v>8</v>
      </c>
      <c r="I3" s="12" t="s">
        <v>4</v>
      </c>
      <c r="J3" s="11" t="s">
        <v>3</v>
      </c>
      <c r="K3" s="5" t="s">
        <v>5</v>
      </c>
      <c r="L3" s="5" t="s">
        <v>8</v>
      </c>
      <c r="M3" s="12" t="s">
        <v>4</v>
      </c>
      <c r="N3" s="11" t="s">
        <v>3</v>
      </c>
      <c r="O3" s="5" t="s">
        <v>5</v>
      </c>
      <c r="P3" s="5" t="s">
        <v>8</v>
      </c>
      <c r="Q3" s="12" t="s">
        <v>4</v>
      </c>
      <c r="R3" s="11" t="s">
        <v>3</v>
      </c>
      <c r="S3" s="5" t="s">
        <v>5</v>
      </c>
      <c r="T3" s="5" t="s">
        <v>8</v>
      </c>
      <c r="U3" s="12" t="s">
        <v>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</row>
    <row r="4" spans="1:369">
      <c r="A4" s="9" t="s">
        <v>2</v>
      </c>
      <c r="B4" s="18">
        <v>410531</v>
      </c>
      <c r="C4" s="19">
        <v>283905</v>
      </c>
      <c r="D4" s="7">
        <f>C4/C$8</f>
        <v>0.84427943105073622</v>
      </c>
      <c r="E4" s="14">
        <v>0.139405</v>
      </c>
      <c r="F4" s="18">
        <v>6545</v>
      </c>
      <c r="G4" s="19">
        <v>3346</v>
      </c>
      <c r="H4" s="7">
        <f>G4/G$8</f>
        <v>0.51595990747879728</v>
      </c>
      <c r="I4" s="14">
        <v>0.27288000000000001</v>
      </c>
      <c r="J4" s="18">
        <v>21983</v>
      </c>
      <c r="K4" s="19">
        <v>15352</v>
      </c>
      <c r="L4" s="7">
        <f>K4/K$8</f>
        <v>0.91746847546763877</v>
      </c>
      <c r="M4" s="14">
        <v>0.13242100000000001</v>
      </c>
      <c r="N4" s="18">
        <v>9546</v>
      </c>
      <c r="O4" s="19">
        <v>5283</v>
      </c>
      <c r="P4" s="7">
        <f>O4/O$8</f>
        <v>0.55952128786274091</v>
      </c>
      <c r="Q4" s="14">
        <v>0.23109199999999999</v>
      </c>
      <c r="R4" s="18">
        <v>517480</v>
      </c>
      <c r="S4" s="19">
        <v>346186</v>
      </c>
      <c r="T4" s="7">
        <f>S4/S$8</f>
        <v>0.83760216401407195</v>
      </c>
      <c r="U4" s="14">
        <v>0.14738699999999999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</row>
    <row r="5" spans="1:369">
      <c r="A5" s="9" t="s">
        <v>1</v>
      </c>
      <c r="B5" s="18">
        <v>76409</v>
      </c>
      <c r="C5" s="19">
        <v>44612</v>
      </c>
      <c r="D5" s="7">
        <f t="shared" ref="D5:D8" si="0">C5/C$8</f>
        <v>0.13266759647781984</v>
      </c>
      <c r="E5" s="14">
        <v>0.19300100000000001</v>
      </c>
      <c r="F5" s="18">
        <v>5575</v>
      </c>
      <c r="G5" s="19">
        <v>2937</v>
      </c>
      <c r="H5" s="7">
        <f t="shared" ref="H5:H8" si="1">G5/G$8</f>
        <v>0.45289128758673863</v>
      </c>
      <c r="I5" s="14">
        <v>0.250224</v>
      </c>
      <c r="J5" s="18">
        <v>2394</v>
      </c>
      <c r="K5" s="19">
        <v>1308</v>
      </c>
      <c r="L5" s="7">
        <f t="shared" ref="L5:L8" si="2">K5/K$8</f>
        <v>7.816888782645072E-2</v>
      </c>
      <c r="M5" s="14">
        <v>0.220551</v>
      </c>
      <c r="N5" s="18">
        <v>7291</v>
      </c>
      <c r="O5" s="19">
        <v>3884</v>
      </c>
      <c r="P5" s="7">
        <f t="shared" ref="P5:P8" si="3">O5/O$8</f>
        <v>0.41135352679517051</v>
      </c>
      <c r="Q5" s="14">
        <v>0.240982</v>
      </c>
      <c r="R5" s="18">
        <v>105230</v>
      </c>
      <c r="S5" s="19">
        <v>57955</v>
      </c>
      <c r="T5" s="7">
        <f t="shared" ref="T5:T8" si="4">S5/S$8</f>
        <v>0.14022298248755161</v>
      </c>
      <c r="U5" s="14">
        <v>0.21174599999999999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</row>
    <row r="6" spans="1:369">
      <c r="A6" s="9" t="s">
        <v>25</v>
      </c>
      <c r="B6" s="18">
        <v>8177</v>
      </c>
      <c r="C6" s="19">
        <v>5157</v>
      </c>
      <c r="D6" s="7">
        <f t="shared" si="0"/>
        <v>1.5335936408054265E-2</v>
      </c>
      <c r="E6" s="14">
        <v>0.173536</v>
      </c>
      <c r="F6" s="20">
        <v>328</v>
      </c>
      <c r="G6" s="21">
        <v>185</v>
      </c>
      <c r="H6" s="7">
        <f t="shared" si="1"/>
        <v>2.8527370855821126E-2</v>
      </c>
      <c r="I6" s="14">
        <v>0.24390200000000001</v>
      </c>
      <c r="J6" s="20">
        <v>83</v>
      </c>
      <c r="K6" s="21">
        <v>57</v>
      </c>
      <c r="L6" s="7">
        <f t="shared" si="2"/>
        <v>3.4064423594095498E-3</v>
      </c>
      <c r="M6" s="14">
        <v>0.18072299999999999</v>
      </c>
      <c r="N6" s="20">
        <v>386</v>
      </c>
      <c r="O6" s="21">
        <v>232</v>
      </c>
      <c r="P6" s="7">
        <f t="shared" si="3"/>
        <v>2.4571065452234697E-2</v>
      </c>
      <c r="Q6" s="14">
        <v>0.209845</v>
      </c>
      <c r="R6" s="18">
        <v>10517</v>
      </c>
      <c r="S6" s="19">
        <v>6368</v>
      </c>
      <c r="T6" s="7">
        <f t="shared" si="4"/>
        <v>1.5407470494016539E-2</v>
      </c>
      <c r="U6" s="14">
        <v>0.18332200000000001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</row>
    <row r="7" spans="1:369">
      <c r="A7" s="9" t="s">
        <v>26</v>
      </c>
      <c r="B7" s="18">
        <v>3752</v>
      </c>
      <c r="C7" s="19">
        <v>2595</v>
      </c>
      <c r="D7" s="7">
        <f t="shared" si="0"/>
        <v>7.7170360633897267E-3</v>
      </c>
      <c r="E7" s="14">
        <v>0.16311300000000001</v>
      </c>
      <c r="F7" s="20">
        <v>35</v>
      </c>
      <c r="G7" s="21">
        <v>17</v>
      </c>
      <c r="H7" s="7">
        <f t="shared" si="1"/>
        <v>2.6214340786430224E-3</v>
      </c>
      <c r="I7" s="14">
        <v>0.2</v>
      </c>
      <c r="J7" s="20">
        <v>24</v>
      </c>
      <c r="K7" s="21">
        <v>16</v>
      </c>
      <c r="L7" s="7">
        <f t="shared" si="2"/>
        <v>9.5619434650092631E-4</v>
      </c>
      <c r="M7" s="14">
        <v>0.125</v>
      </c>
      <c r="N7" s="20">
        <v>63</v>
      </c>
      <c r="O7" s="21">
        <v>43</v>
      </c>
      <c r="P7" s="7">
        <f t="shared" si="3"/>
        <v>4.5541198898538448E-3</v>
      </c>
      <c r="Q7" s="14">
        <v>0.19047600000000001</v>
      </c>
      <c r="R7" s="18">
        <v>4091</v>
      </c>
      <c r="S7" s="19">
        <v>2797</v>
      </c>
      <c r="T7" s="7">
        <f t="shared" si="4"/>
        <v>6.7673830043599656E-3</v>
      </c>
      <c r="U7" s="14">
        <v>0.16744100000000001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</row>
    <row r="8" spans="1:369" s="16" customFormat="1" ht="16.5" customHeight="1" thickBot="1">
      <c r="A8" s="10" t="s">
        <v>0</v>
      </c>
      <c r="B8" s="22">
        <v>498869</v>
      </c>
      <c r="C8" s="23">
        <v>336269</v>
      </c>
      <c r="D8" s="13">
        <f t="shared" si="0"/>
        <v>1</v>
      </c>
      <c r="E8" s="15">
        <v>0.14835200000000001</v>
      </c>
      <c r="F8" s="22">
        <v>12483</v>
      </c>
      <c r="G8" s="23">
        <v>6485</v>
      </c>
      <c r="H8" s="13">
        <f t="shared" si="1"/>
        <v>1</v>
      </c>
      <c r="I8" s="15">
        <v>0.26179599999999997</v>
      </c>
      <c r="J8" s="22">
        <v>24484</v>
      </c>
      <c r="K8" s="23">
        <v>16733</v>
      </c>
      <c r="L8" s="13">
        <f t="shared" si="2"/>
        <v>1</v>
      </c>
      <c r="M8" s="15">
        <v>0.14119399999999999</v>
      </c>
      <c r="N8" s="22">
        <v>17286</v>
      </c>
      <c r="O8" s="23">
        <v>9442</v>
      </c>
      <c r="P8" s="13">
        <f t="shared" si="3"/>
        <v>1</v>
      </c>
      <c r="Q8" s="15">
        <v>0.23464099999999999</v>
      </c>
      <c r="R8" s="22">
        <v>637318</v>
      </c>
      <c r="S8" s="23">
        <v>413306</v>
      </c>
      <c r="T8" s="13">
        <f t="shared" si="4"/>
        <v>1</v>
      </c>
      <c r="U8" s="15">
        <v>0.15873599999999999</v>
      </c>
    </row>
    <row r="9" spans="1:369" s="16" customFormat="1" ht="15.75" thickBot="1">
      <c r="A9" s="44" t="s">
        <v>27</v>
      </c>
      <c r="B9" s="45"/>
      <c r="C9" s="45"/>
      <c r="D9" s="46"/>
      <c r="E9" s="46"/>
      <c r="F9" s="45"/>
      <c r="G9" s="45"/>
      <c r="H9" s="46"/>
      <c r="I9" s="46"/>
      <c r="J9" s="45"/>
      <c r="K9" s="45"/>
      <c r="L9" s="46"/>
      <c r="M9" s="46"/>
      <c r="N9" s="45"/>
      <c r="O9" s="45"/>
      <c r="P9" s="46"/>
      <c r="Q9" s="46"/>
      <c r="R9" s="45"/>
      <c r="S9" s="45"/>
      <c r="T9" s="46"/>
      <c r="U9" s="46"/>
    </row>
    <row r="10" spans="1:369" ht="27.75" customHeight="1">
      <c r="A10" s="42"/>
      <c r="B10" s="47" t="s">
        <v>19</v>
      </c>
      <c r="C10" s="48"/>
      <c r="D10" s="48"/>
      <c r="E10" s="49"/>
      <c r="F10" s="47" t="s">
        <v>20</v>
      </c>
      <c r="G10" s="48"/>
      <c r="H10" s="48"/>
      <c r="I10" s="49"/>
      <c r="J10" s="47" t="s">
        <v>21</v>
      </c>
      <c r="K10" s="48"/>
      <c r="L10" s="48"/>
      <c r="M10" s="49"/>
      <c r="N10" s="47" t="s">
        <v>7</v>
      </c>
      <c r="O10" s="48"/>
      <c r="P10" s="48"/>
      <c r="Q10" s="49"/>
      <c r="R10" s="47" t="s">
        <v>0</v>
      </c>
      <c r="S10" s="48"/>
      <c r="T10" s="48"/>
      <c r="U10" s="4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</row>
    <row r="11" spans="1:369" s="43" customFormat="1" ht="45">
      <c r="A11" s="8" t="s">
        <v>6</v>
      </c>
      <c r="B11" s="11" t="s">
        <v>3</v>
      </c>
      <c r="C11" s="5" t="s">
        <v>5</v>
      </c>
      <c r="D11" s="5" t="s">
        <v>8</v>
      </c>
      <c r="E11" s="12" t="s">
        <v>4</v>
      </c>
      <c r="F11" s="11" t="s">
        <v>3</v>
      </c>
      <c r="G11" s="5" t="s">
        <v>5</v>
      </c>
      <c r="H11" s="5" t="s">
        <v>8</v>
      </c>
      <c r="I11" s="12" t="s">
        <v>4</v>
      </c>
      <c r="J11" s="11" t="s">
        <v>3</v>
      </c>
      <c r="K11" s="5" t="s">
        <v>5</v>
      </c>
      <c r="L11" s="5" t="s">
        <v>8</v>
      </c>
      <c r="M11" s="12" t="s">
        <v>4</v>
      </c>
      <c r="N11" s="11" t="s">
        <v>3</v>
      </c>
      <c r="O11" s="5" t="s">
        <v>5</v>
      </c>
      <c r="P11" s="5" t="s">
        <v>8</v>
      </c>
      <c r="Q11" s="12" t="s">
        <v>4</v>
      </c>
      <c r="R11" s="11" t="s">
        <v>3</v>
      </c>
      <c r="S11" s="5" t="s">
        <v>5</v>
      </c>
      <c r="T11" s="5" t="s">
        <v>8</v>
      </c>
      <c r="U11" s="12" t="s">
        <v>4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</row>
    <row r="12" spans="1:369">
      <c r="A12" s="9" t="s">
        <v>2</v>
      </c>
      <c r="B12" s="18">
        <v>65957</v>
      </c>
      <c r="C12" s="19">
        <v>48213</v>
      </c>
      <c r="D12" s="7">
        <f>C12/C$16</f>
        <v>0.62036620044520507</v>
      </c>
      <c r="E12" s="14">
        <v>0.111072</v>
      </c>
      <c r="F12" s="18">
        <v>1471</v>
      </c>
      <c r="G12" s="19">
        <v>875</v>
      </c>
      <c r="H12" s="7">
        <f>G12/G$16</f>
        <v>0.28189432989690721</v>
      </c>
      <c r="I12" s="14">
        <v>0.22433700000000001</v>
      </c>
      <c r="J12" s="18">
        <v>5680</v>
      </c>
      <c r="K12" s="19">
        <v>3935</v>
      </c>
      <c r="L12" s="7">
        <f>K12/K$16</f>
        <v>0.80569205569205571</v>
      </c>
      <c r="M12" s="14">
        <v>0.12640799999999999</v>
      </c>
      <c r="N12" s="18">
        <v>2344</v>
      </c>
      <c r="O12" s="19">
        <v>1439</v>
      </c>
      <c r="P12" s="7">
        <f>O12/O$16</f>
        <v>0.31201214223764095</v>
      </c>
      <c r="Q12" s="14">
        <v>0.21245700000000001</v>
      </c>
      <c r="R12" s="18">
        <v>85486</v>
      </c>
      <c r="S12" s="19">
        <v>60510</v>
      </c>
      <c r="T12" s="7">
        <f>S12/S$8</f>
        <v>0.1464048429009015</v>
      </c>
      <c r="U12" s="14">
        <v>0.12296799999999999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</row>
    <row r="13" spans="1:369">
      <c r="A13" s="9" t="s">
        <v>1</v>
      </c>
      <c r="B13" s="18">
        <v>33083</v>
      </c>
      <c r="C13" s="19">
        <v>24060</v>
      </c>
      <c r="D13" s="7">
        <f t="shared" ref="D13:D16" si="5">C13/C$16</f>
        <v>0.30958477553173697</v>
      </c>
      <c r="E13" s="14">
        <v>0.130218</v>
      </c>
      <c r="F13" s="18">
        <v>3393</v>
      </c>
      <c r="G13" s="19">
        <v>2087</v>
      </c>
      <c r="H13" s="7">
        <f t="shared" ref="H13:H16" si="6">G13/G$16</f>
        <v>0.67235824742268047</v>
      </c>
      <c r="I13" s="14">
        <v>0.20896000000000001</v>
      </c>
      <c r="J13" s="18">
        <v>1365</v>
      </c>
      <c r="K13" s="19">
        <v>899</v>
      </c>
      <c r="L13" s="7">
        <f t="shared" ref="L13:L16" si="7">K13/K$16</f>
        <v>0.18407043407043408</v>
      </c>
      <c r="M13" s="14">
        <v>0.16923099999999999</v>
      </c>
      <c r="N13" s="18">
        <v>4820</v>
      </c>
      <c r="O13" s="19">
        <v>2968</v>
      </c>
      <c r="P13" s="7">
        <f t="shared" ref="P13:P16" si="8">O13/O$16</f>
        <v>0.64353859496964438</v>
      </c>
      <c r="Q13" s="14">
        <v>0.21556</v>
      </c>
      <c r="R13" s="18">
        <v>47240</v>
      </c>
      <c r="S13" s="19">
        <v>32830</v>
      </c>
      <c r="T13" s="7">
        <f t="shared" ref="T13:T16" si="9">S13/S$8</f>
        <v>7.9432672160578366E-2</v>
      </c>
      <c r="U13" s="14">
        <v>0.15126999999999999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</row>
    <row r="14" spans="1:369">
      <c r="A14" s="9" t="s">
        <v>25</v>
      </c>
      <c r="B14" s="18">
        <v>4004</v>
      </c>
      <c r="C14" s="19">
        <v>2945</v>
      </c>
      <c r="D14" s="7">
        <f t="shared" si="5"/>
        <v>3.7893897088153168E-2</v>
      </c>
      <c r="E14" s="14">
        <v>0.12887100000000001</v>
      </c>
      <c r="F14" s="20">
        <v>180</v>
      </c>
      <c r="G14" s="21">
        <v>125</v>
      </c>
      <c r="H14" s="7">
        <f t="shared" si="6"/>
        <v>4.0270618556701034E-2</v>
      </c>
      <c r="I14" s="14">
        <v>0.188889</v>
      </c>
      <c r="J14" s="20">
        <v>45</v>
      </c>
      <c r="K14" s="21">
        <v>35</v>
      </c>
      <c r="L14" s="7">
        <f t="shared" si="7"/>
        <v>7.1662571662571665E-3</v>
      </c>
      <c r="M14" s="14">
        <v>6.6667000000000004E-2</v>
      </c>
      <c r="N14" s="20">
        <v>240</v>
      </c>
      <c r="O14" s="21">
        <v>165</v>
      </c>
      <c r="P14" s="7">
        <f t="shared" si="8"/>
        <v>3.5776235906331312E-2</v>
      </c>
      <c r="Q14" s="14">
        <v>0.154167</v>
      </c>
      <c r="R14" s="18">
        <v>5026</v>
      </c>
      <c r="S14" s="19">
        <v>3627</v>
      </c>
      <c r="T14" s="7">
        <f t="shared" si="9"/>
        <v>8.7755803206341059E-3</v>
      </c>
      <c r="U14" s="14">
        <v>0.135495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</row>
    <row r="15" spans="1:369">
      <c r="A15" s="9" t="s">
        <v>26</v>
      </c>
      <c r="B15" s="18">
        <v>3593</v>
      </c>
      <c r="C15" s="19">
        <v>2499</v>
      </c>
      <c r="D15" s="7">
        <f t="shared" si="5"/>
        <v>3.2155126934904847E-2</v>
      </c>
      <c r="E15" s="14">
        <v>0.16281699999999999</v>
      </c>
      <c r="F15" s="20">
        <v>33</v>
      </c>
      <c r="G15" s="21">
        <v>17</v>
      </c>
      <c r="H15" s="7">
        <f t="shared" si="6"/>
        <v>5.4768041237113398E-3</v>
      </c>
      <c r="I15" s="14">
        <v>0.18181800000000001</v>
      </c>
      <c r="J15" s="20">
        <v>22</v>
      </c>
      <c r="K15" s="21">
        <v>15</v>
      </c>
      <c r="L15" s="7">
        <f t="shared" si="7"/>
        <v>3.0712530712530711E-3</v>
      </c>
      <c r="M15" s="14">
        <v>9.0909000000000004E-2</v>
      </c>
      <c r="N15" s="20">
        <v>60</v>
      </c>
      <c r="O15" s="21">
        <v>40</v>
      </c>
      <c r="P15" s="7">
        <f t="shared" si="8"/>
        <v>8.6730268863833473E-3</v>
      </c>
      <c r="Q15" s="14">
        <v>0.2</v>
      </c>
      <c r="R15" s="18">
        <v>3915</v>
      </c>
      <c r="S15" s="19">
        <v>2690</v>
      </c>
      <c r="T15" s="7">
        <f t="shared" si="9"/>
        <v>6.5084949165993234E-3</v>
      </c>
      <c r="U15" s="14">
        <v>0.16705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</row>
    <row r="16" spans="1:369" s="16" customFormat="1" ht="16.5" customHeight="1" thickBot="1">
      <c r="A16" s="10" t="s">
        <v>0</v>
      </c>
      <c r="B16" s="22">
        <v>106637</v>
      </c>
      <c r="C16" s="23">
        <v>77717</v>
      </c>
      <c r="D16" s="13">
        <f t="shared" si="5"/>
        <v>1</v>
      </c>
      <c r="E16" s="15">
        <v>0.119424</v>
      </c>
      <c r="F16" s="22">
        <v>5077</v>
      </c>
      <c r="G16" s="23">
        <v>3104</v>
      </c>
      <c r="H16" s="13">
        <f t="shared" si="6"/>
        <v>1</v>
      </c>
      <c r="I16" s="15">
        <v>0.21252699999999999</v>
      </c>
      <c r="J16" s="22">
        <v>7112</v>
      </c>
      <c r="K16" s="23">
        <v>4884</v>
      </c>
      <c r="L16" s="13">
        <f t="shared" si="7"/>
        <v>1</v>
      </c>
      <c r="M16" s="15">
        <v>0.13413900000000001</v>
      </c>
      <c r="N16" s="22">
        <v>7464</v>
      </c>
      <c r="O16" s="23">
        <v>4612</v>
      </c>
      <c r="P16" s="13">
        <f t="shared" si="8"/>
        <v>1</v>
      </c>
      <c r="Q16" s="15">
        <v>0.21248700000000001</v>
      </c>
      <c r="R16" s="22">
        <v>141667</v>
      </c>
      <c r="S16" s="23">
        <v>99657</v>
      </c>
      <c r="T16" s="13">
        <f t="shared" si="9"/>
        <v>0.2411215902987133</v>
      </c>
      <c r="U16" s="15">
        <v>0.13406799999999999</v>
      </c>
    </row>
    <row r="17" spans="1:369" s="16" customFormat="1" ht="15.75" thickBot="1">
      <c r="A17" s="44" t="s">
        <v>28</v>
      </c>
      <c r="B17" s="45"/>
      <c r="C17" s="45"/>
      <c r="D17" s="46"/>
      <c r="E17" s="46"/>
      <c r="F17" s="45"/>
      <c r="G17" s="45"/>
      <c r="H17" s="46"/>
      <c r="I17" s="46"/>
      <c r="J17" s="45"/>
      <c r="K17" s="45"/>
      <c r="L17" s="46"/>
      <c r="M17" s="46"/>
      <c r="N17" s="45"/>
      <c r="O17" s="45"/>
      <c r="P17" s="46"/>
      <c r="Q17" s="46"/>
      <c r="R17" s="45"/>
      <c r="S17" s="45"/>
      <c r="T17" s="46"/>
      <c r="U17" s="46"/>
    </row>
    <row r="18" spans="1:369" ht="27.75" customHeight="1">
      <c r="A18" s="42"/>
      <c r="B18" s="47" t="s">
        <v>19</v>
      </c>
      <c r="C18" s="48"/>
      <c r="D18" s="48"/>
      <c r="E18" s="49"/>
      <c r="F18" s="47" t="s">
        <v>20</v>
      </c>
      <c r="G18" s="48"/>
      <c r="H18" s="48"/>
      <c r="I18" s="49"/>
      <c r="J18" s="47" t="s">
        <v>21</v>
      </c>
      <c r="K18" s="48"/>
      <c r="L18" s="48"/>
      <c r="M18" s="49"/>
      <c r="N18" s="47" t="s">
        <v>7</v>
      </c>
      <c r="O18" s="48"/>
      <c r="P18" s="48"/>
      <c r="Q18" s="49"/>
      <c r="R18" s="47" t="s">
        <v>0</v>
      </c>
      <c r="S18" s="48"/>
      <c r="T18" s="48"/>
      <c r="U18" s="4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</row>
    <row r="19" spans="1:369" s="43" customFormat="1" ht="45">
      <c r="A19" s="8" t="s">
        <v>6</v>
      </c>
      <c r="B19" s="11" t="s">
        <v>3</v>
      </c>
      <c r="C19" s="5" t="s">
        <v>5</v>
      </c>
      <c r="D19" s="5" t="s">
        <v>8</v>
      </c>
      <c r="E19" s="12" t="s">
        <v>4</v>
      </c>
      <c r="F19" s="11" t="s">
        <v>3</v>
      </c>
      <c r="G19" s="5" t="s">
        <v>5</v>
      </c>
      <c r="H19" s="5" t="s">
        <v>8</v>
      </c>
      <c r="I19" s="12" t="s">
        <v>4</v>
      </c>
      <c r="J19" s="11" t="s">
        <v>3</v>
      </c>
      <c r="K19" s="5" t="s">
        <v>5</v>
      </c>
      <c r="L19" s="5" t="s">
        <v>8</v>
      </c>
      <c r="M19" s="12" t="s">
        <v>4</v>
      </c>
      <c r="N19" s="11" t="s">
        <v>3</v>
      </c>
      <c r="O19" s="5" t="s">
        <v>5</v>
      </c>
      <c r="P19" s="5" t="s">
        <v>8</v>
      </c>
      <c r="Q19" s="12" t="s">
        <v>4</v>
      </c>
      <c r="R19" s="11" t="s">
        <v>3</v>
      </c>
      <c r="S19" s="5" t="s">
        <v>5</v>
      </c>
      <c r="T19" s="5" t="s">
        <v>8</v>
      </c>
      <c r="U19" s="12" t="s">
        <v>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</row>
    <row r="20" spans="1:369">
      <c r="A20" s="9" t="s">
        <v>2</v>
      </c>
      <c r="B20" s="18">
        <v>328183</v>
      </c>
      <c r="C20" s="19">
        <v>223835</v>
      </c>
      <c r="D20" s="7">
        <f>C20/C$24</f>
        <v>0.90852450765509063</v>
      </c>
      <c r="E20" s="14">
        <v>0.14482800000000001</v>
      </c>
      <c r="F20" s="18">
        <v>4820</v>
      </c>
      <c r="G20" s="19">
        <v>2346</v>
      </c>
      <c r="H20" s="7">
        <f>G20/G$24</f>
        <v>0.72385066337550141</v>
      </c>
      <c r="I20" s="14">
        <v>0.28464699999999998</v>
      </c>
      <c r="J20" s="18">
        <v>16044</v>
      </c>
      <c r="K20" s="19">
        <v>11285</v>
      </c>
      <c r="L20" s="7">
        <f>K20/K$24</f>
        <v>0.96329492104139991</v>
      </c>
      <c r="M20" s="14">
        <v>0.13195000000000001</v>
      </c>
      <c r="N20" s="18">
        <v>6894</v>
      </c>
      <c r="O20" s="19">
        <v>3672</v>
      </c>
      <c r="P20" s="7">
        <f>O20/O$8</f>
        <v>0.38890065664054224</v>
      </c>
      <c r="Q20" s="14">
        <v>0.234987</v>
      </c>
      <c r="R20" s="18">
        <v>412938</v>
      </c>
      <c r="S20" s="19">
        <v>272286</v>
      </c>
      <c r="T20" s="7">
        <f>S20/S$24</f>
        <v>0.90793777822237787</v>
      </c>
      <c r="U20" s="14">
        <v>0.15208094193317157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</row>
    <row r="21" spans="1:369">
      <c r="A21" s="9" t="s">
        <v>1</v>
      </c>
      <c r="B21" s="18">
        <v>42654</v>
      </c>
      <c r="C21" s="19">
        <v>20258</v>
      </c>
      <c r="D21" s="7">
        <f t="shared" ref="D21:D24" si="10">C21/C$24</f>
        <v>8.2225252869644272E-2</v>
      </c>
      <c r="E21" s="14">
        <v>0.24093899999999999</v>
      </c>
      <c r="F21" s="18">
        <v>2140</v>
      </c>
      <c r="G21" s="19">
        <v>837</v>
      </c>
      <c r="H21" s="7">
        <f t="shared" ref="H21:H24" si="11">G21/G$24</f>
        <v>0.25825362542425179</v>
      </c>
      <c r="I21" s="14">
        <v>0.315888</v>
      </c>
      <c r="J21" s="18">
        <v>1017</v>
      </c>
      <c r="K21" s="19">
        <v>407</v>
      </c>
      <c r="L21" s="7">
        <f t="shared" ref="L21:L24" si="12">K21/K$24</f>
        <v>3.4741784037558683E-2</v>
      </c>
      <c r="M21" s="14">
        <v>0.28908600000000001</v>
      </c>
      <c r="N21" s="18">
        <v>2437</v>
      </c>
      <c r="O21" s="19">
        <v>911</v>
      </c>
      <c r="P21" s="7">
        <f t="shared" ref="P21:P24" si="13">O21/O$8</f>
        <v>9.6483795805973313E-2</v>
      </c>
      <c r="Q21" s="14">
        <v>0.28805900000000001</v>
      </c>
      <c r="R21" s="18">
        <v>57163</v>
      </c>
      <c r="S21" s="19">
        <v>24796</v>
      </c>
      <c r="T21" s="7">
        <f t="shared" ref="T21:T24" si="14">S21/S$24</f>
        <v>8.268227212857833E-2</v>
      </c>
      <c r="U21" s="14">
        <v>0.26109546384899324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</row>
    <row r="22" spans="1:369">
      <c r="A22" s="9" t="s">
        <v>25</v>
      </c>
      <c r="B22" s="18">
        <v>4121</v>
      </c>
      <c r="C22" s="19">
        <v>2185</v>
      </c>
      <c r="D22" s="7">
        <f t="shared" si="10"/>
        <v>8.8687026123098409E-3</v>
      </c>
      <c r="E22" s="14">
        <v>0.214754</v>
      </c>
      <c r="F22" s="20">
        <v>146</v>
      </c>
      <c r="G22" s="21">
        <v>58</v>
      </c>
      <c r="H22" s="7">
        <f t="shared" si="11"/>
        <v>1.7895711200246838E-2</v>
      </c>
      <c r="I22" s="14">
        <v>0.31506800000000001</v>
      </c>
      <c r="J22" s="20">
        <v>37</v>
      </c>
      <c r="K22" s="21">
        <v>22</v>
      </c>
      <c r="L22" s="7">
        <f t="shared" si="12"/>
        <v>1.8779342723004694E-3</v>
      </c>
      <c r="M22" s="14">
        <v>0.29729699999999998</v>
      </c>
      <c r="N22" s="20">
        <v>144</v>
      </c>
      <c r="O22" s="21">
        <v>67</v>
      </c>
      <c r="P22" s="7">
        <f t="shared" si="13"/>
        <v>7.0959542469815713E-3</v>
      </c>
      <c r="Q22" s="14">
        <v>0.29861100000000002</v>
      </c>
      <c r="R22" s="18">
        <v>5427</v>
      </c>
      <c r="S22" s="19">
        <v>2709</v>
      </c>
      <c r="T22" s="7">
        <f t="shared" si="14"/>
        <v>9.0331616065622965E-3</v>
      </c>
      <c r="U22" s="14">
        <v>0.22572323567348443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</row>
    <row r="23" spans="1:369">
      <c r="A23" s="9" t="s">
        <v>26</v>
      </c>
      <c r="B23" s="18">
        <v>156</v>
      </c>
      <c r="C23" s="19">
        <v>94</v>
      </c>
      <c r="D23" s="7">
        <f t="shared" si="10"/>
        <v>3.8153686295520597E-4</v>
      </c>
      <c r="E23" s="14">
        <v>0.17307700000000001</v>
      </c>
      <c r="F23" s="20">
        <v>2</v>
      </c>
      <c r="G23" s="21">
        <v>0</v>
      </c>
      <c r="H23" s="7">
        <f t="shared" si="11"/>
        <v>0</v>
      </c>
      <c r="I23" s="14" t="s">
        <v>18</v>
      </c>
      <c r="J23" s="20">
        <v>2</v>
      </c>
      <c r="K23" s="21">
        <v>1</v>
      </c>
      <c r="L23" s="7">
        <f t="shared" si="12"/>
        <v>8.5360648740930438E-5</v>
      </c>
      <c r="M23" s="14" t="s">
        <v>18</v>
      </c>
      <c r="N23" s="20">
        <v>3</v>
      </c>
      <c r="O23" s="21">
        <v>3</v>
      </c>
      <c r="P23" s="7">
        <f t="shared" si="13"/>
        <v>3.1772929464096592E-4</v>
      </c>
      <c r="Q23" s="14" t="s">
        <v>18</v>
      </c>
      <c r="R23" s="18">
        <v>172</v>
      </c>
      <c r="S23" s="19">
        <v>104</v>
      </c>
      <c r="T23" s="7">
        <f t="shared" si="14"/>
        <v>3.4678804248153522E-4</v>
      </c>
      <c r="U23" s="14">
        <v>0.18023255813953487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</row>
    <row r="24" spans="1:369" s="16" customFormat="1" ht="15.75" thickBot="1">
      <c r="A24" s="10" t="s">
        <v>0</v>
      </c>
      <c r="B24" s="22">
        <v>375114</v>
      </c>
      <c r="C24" s="23">
        <v>246372</v>
      </c>
      <c r="D24" s="13">
        <f t="shared" si="10"/>
        <v>1</v>
      </c>
      <c r="E24" s="15">
        <v>0.15653600000000001</v>
      </c>
      <c r="F24" s="22">
        <v>7108</v>
      </c>
      <c r="G24" s="23">
        <v>3241</v>
      </c>
      <c r="H24" s="13">
        <f t="shared" si="11"/>
        <v>1</v>
      </c>
      <c r="I24" s="15">
        <v>0.294738</v>
      </c>
      <c r="J24" s="22">
        <v>17100</v>
      </c>
      <c r="K24" s="23">
        <v>11715</v>
      </c>
      <c r="L24" s="13">
        <f t="shared" si="12"/>
        <v>1</v>
      </c>
      <c r="M24" s="15">
        <v>0.14169599999999999</v>
      </c>
      <c r="N24" s="22">
        <v>9478</v>
      </c>
      <c r="O24" s="23">
        <v>4653</v>
      </c>
      <c r="P24" s="13">
        <f t="shared" si="13"/>
        <v>0.4927981359881381</v>
      </c>
      <c r="Q24" s="15">
        <v>0.249525</v>
      </c>
      <c r="R24" s="22">
        <v>475700</v>
      </c>
      <c r="S24" s="23">
        <v>299895</v>
      </c>
      <c r="T24" s="13">
        <f t="shared" si="14"/>
        <v>1</v>
      </c>
      <c r="U24" s="15">
        <v>0.16603111204540677</v>
      </c>
    </row>
    <row r="25" spans="1:369" customFormat="1">
      <c r="A25" s="50" t="s">
        <v>22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Q25" s="17"/>
    </row>
    <row r="26" spans="1:369" ht="30" customHeight="1">
      <c r="A26" s="52" t="s">
        <v>31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369">
      <c r="A27" s="53" t="s">
        <v>29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369" s="57" customFormat="1" ht="28.5" customHeight="1">
      <c r="A28" s="56" t="s">
        <v>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369">
      <c r="A29" s="55" t="s">
        <v>9</v>
      </c>
      <c r="B29" s="53"/>
      <c r="C29" s="53"/>
      <c r="D29" s="53"/>
      <c r="E29" s="53"/>
      <c r="F29" s="53"/>
      <c r="G29" s="53"/>
      <c r="H29" s="53"/>
      <c r="I29" s="53"/>
      <c r="J29" s="54"/>
      <c r="K29" s="53"/>
      <c r="L29" s="53"/>
      <c r="M29" s="53"/>
    </row>
  </sheetData>
  <mergeCells count="17">
    <mergeCell ref="A28:L28"/>
    <mergeCell ref="R18:U18"/>
    <mergeCell ref="B2:E2"/>
    <mergeCell ref="F2:I2"/>
    <mergeCell ref="J2:M2"/>
    <mergeCell ref="N2:Q2"/>
    <mergeCell ref="R2:U2"/>
    <mergeCell ref="B10:E10"/>
    <mergeCell ref="F10:I10"/>
    <mergeCell ref="J10:M10"/>
    <mergeCell ref="N10:Q10"/>
    <mergeCell ref="R10:U10"/>
    <mergeCell ref="A26:M26"/>
    <mergeCell ref="B18:E18"/>
    <mergeCell ref="F18:I18"/>
    <mergeCell ref="J18:M18"/>
    <mergeCell ref="N18:Q18"/>
  </mergeCells>
  <pageMargins left="0.7" right="0.7" top="0.75" bottom="0.75" header="0.3" footer="0.3"/>
  <pageSetup scale="92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showWhiteSpace="0" topLeftCell="A19" zoomScaleNormal="100" zoomScaleSheetLayoutView="85" zoomScalePageLayoutView="70" workbookViewId="0">
      <selection activeCell="C40" sqref="C40"/>
    </sheetView>
  </sheetViews>
  <sheetFormatPr defaultRowHeight="15"/>
  <cols>
    <col min="1" max="1" width="13" style="2" customWidth="1"/>
    <col min="2" max="2" width="9.7109375" style="2" customWidth="1"/>
    <col min="3" max="3" width="9.140625" style="2" customWidth="1"/>
    <col min="4" max="4" width="11.5703125" style="2" customWidth="1"/>
    <col min="5" max="5" width="8.7109375" style="2" customWidth="1"/>
    <col min="6" max="7" width="7.85546875" style="2" customWidth="1"/>
    <col min="8" max="8" width="11.42578125" style="2" customWidth="1"/>
    <col min="9" max="9" width="8.140625" style="2" customWidth="1"/>
    <col min="10" max="10" width="6.85546875" style="2" customWidth="1"/>
    <col min="11" max="11" width="8.28515625" style="2" customWidth="1"/>
    <col min="12" max="12" width="11.42578125" style="2" customWidth="1"/>
    <col min="13" max="13" width="7.85546875" style="2" customWidth="1"/>
    <col min="14" max="14" width="7" style="2" customWidth="1"/>
    <col min="15" max="15" width="9.140625" style="2" customWidth="1"/>
    <col min="16" max="16" width="11.28515625" style="2" customWidth="1"/>
    <col min="17" max="17" width="7.140625" style="2" customWidth="1"/>
    <col min="18" max="19" width="9.140625" style="2" customWidth="1"/>
    <col min="20" max="20" width="11.42578125" style="2" customWidth="1"/>
    <col min="21" max="21" width="9.140625" style="2"/>
    <col min="22" max="16384" width="9.140625" style="1"/>
  </cols>
  <sheetData>
    <row r="1" spans="1:21" ht="16.5" thickBot="1">
      <c r="A1" s="40" t="s">
        <v>17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6"/>
      <c r="U1" s="1"/>
    </row>
    <row r="2" spans="1:21" ht="15.75" thickBot="1">
      <c r="A2" s="28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25" customFormat="1" ht="27.75" customHeight="1">
      <c r="A3" s="24"/>
      <c r="B3" s="47" t="s">
        <v>19</v>
      </c>
      <c r="C3" s="48"/>
      <c r="D3" s="48"/>
      <c r="E3" s="49"/>
      <c r="F3" s="47" t="s">
        <v>20</v>
      </c>
      <c r="G3" s="48"/>
      <c r="H3" s="48"/>
      <c r="I3" s="49"/>
      <c r="J3" s="47" t="s">
        <v>21</v>
      </c>
      <c r="K3" s="48"/>
      <c r="L3" s="48"/>
      <c r="M3" s="49"/>
      <c r="N3" s="47" t="s">
        <v>7</v>
      </c>
      <c r="O3" s="48"/>
      <c r="P3" s="48"/>
      <c r="Q3" s="49"/>
      <c r="R3" s="47" t="s">
        <v>23</v>
      </c>
      <c r="S3" s="48"/>
      <c r="T3" s="48"/>
      <c r="U3" s="49"/>
    </row>
    <row r="4" spans="1:21" s="4" customFormat="1" ht="45">
      <c r="A4" s="8" t="s">
        <v>6</v>
      </c>
      <c r="B4" s="11" t="s">
        <v>3</v>
      </c>
      <c r="C4" s="5" t="s">
        <v>5</v>
      </c>
      <c r="D4" s="5" t="s">
        <v>8</v>
      </c>
      <c r="E4" s="12" t="s">
        <v>4</v>
      </c>
      <c r="F4" s="11" t="s">
        <v>3</v>
      </c>
      <c r="G4" s="5" t="s">
        <v>5</v>
      </c>
      <c r="H4" s="5" t="s">
        <v>8</v>
      </c>
      <c r="I4" s="12" t="s">
        <v>4</v>
      </c>
      <c r="J4" s="11" t="s">
        <v>3</v>
      </c>
      <c r="K4" s="5" t="s">
        <v>5</v>
      </c>
      <c r="L4" s="5" t="s">
        <v>8</v>
      </c>
      <c r="M4" s="12" t="s">
        <v>4</v>
      </c>
      <c r="N4" s="11" t="s">
        <v>3</v>
      </c>
      <c r="O4" s="5" t="s">
        <v>5</v>
      </c>
      <c r="P4" s="5" t="s">
        <v>8</v>
      </c>
      <c r="Q4" s="12" t="s">
        <v>4</v>
      </c>
      <c r="R4" s="11" t="s">
        <v>3</v>
      </c>
      <c r="S4" s="5" t="s">
        <v>5</v>
      </c>
      <c r="T4" s="5" t="s">
        <v>8</v>
      </c>
      <c r="U4" s="12" t="s">
        <v>4</v>
      </c>
    </row>
    <row r="5" spans="1:21">
      <c r="A5" s="9" t="s">
        <v>2</v>
      </c>
      <c r="B5" s="18">
        <v>90794</v>
      </c>
      <c r="C5" s="19">
        <v>61680</v>
      </c>
      <c r="D5" s="7">
        <f>C5/C$8</f>
        <v>0.83342341368500705</v>
      </c>
      <c r="E5" s="14">
        <v>0.14386413199110074</v>
      </c>
      <c r="F5" s="18">
        <v>2420</v>
      </c>
      <c r="G5" s="19">
        <v>1170</v>
      </c>
      <c r="H5" s="7">
        <f>G5/G$8</f>
        <v>0.44067796610169491</v>
      </c>
      <c r="I5" s="14">
        <v>0.30082599999999998</v>
      </c>
      <c r="J5" s="18">
        <v>4542</v>
      </c>
      <c r="K5" s="19">
        <v>2852</v>
      </c>
      <c r="L5" s="7">
        <f>K5/K$8</f>
        <v>0.88215279925765544</v>
      </c>
      <c r="M5" s="14">
        <v>0.164025</v>
      </c>
      <c r="N5" s="18">
        <v>3312</v>
      </c>
      <c r="O5" s="19">
        <v>1747</v>
      </c>
      <c r="P5" s="7">
        <f>O5/O$8</f>
        <v>0.54120198265179675</v>
      </c>
      <c r="Q5" s="14">
        <v>0.24698100000000001</v>
      </c>
      <c r="R5" s="18">
        <v>118297</v>
      </c>
      <c r="S5" s="19">
        <v>76532</v>
      </c>
      <c r="T5" s="7">
        <f>S5/S$8</f>
        <v>0.81502859394468641</v>
      </c>
      <c r="U5" s="14">
        <v>0.15720600000000001</v>
      </c>
    </row>
    <row r="6" spans="1:21">
      <c r="A6" s="9" t="s">
        <v>1</v>
      </c>
      <c r="B6" s="18">
        <v>18622</v>
      </c>
      <c r="C6" s="19">
        <v>11093</v>
      </c>
      <c r="D6" s="7">
        <f>C6/C$8</f>
        <v>0.14988920116744137</v>
      </c>
      <c r="E6" s="14">
        <v>0.18735903769734721</v>
      </c>
      <c r="F6" s="18">
        <v>2598</v>
      </c>
      <c r="G6" s="19">
        <v>1410</v>
      </c>
      <c r="H6" s="7">
        <f>G6/G$8</f>
        <v>0.53107344632768361</v>
      </c>
      <c r="I6" s="14">
        <v>0.238645</v>
      </c>
      <c r="J6" s="18">
        <v>671</v>
      </c>
      <c r="K6" s="19">
        <v>368</v>
      </c>
      <c r="L6" s="7">
        <f>K6/K$8</f>
        <v>0.11382616764614908</v>
      </c>
      <c r="M6" s="14">
        <v>0.208644</v>
      </c>
      <c r="N6" s="18">
        <v>2660</v>
      </c>
      <c r="O6" s="19">
        <v>1384</v>
      </c>
      <c r="P6" s="7">
        <f>O6/O$8</f>
        <v>0.42874845105328374</v>
      </c>
      <c r="Q6" s="14">
        <v>0.24699199999999999</v>
      </c>
      <c r="R6" s="18">
        <v>28653</v>
      </c>
      <c r="S6" s="19">
        <v>15780</v>
      </c>
      <c r="T6" s="7">
        <f>S6/S$8</f>
        <v>0.16804932854815177</v>
      </c>
      <c r="U6" s="14">
        <v>0.212648</v>
      </c>
    </row>
    <row r="7" spans="1:21">
      <c r="A7" s="9" t="s">
        <v>16</v>
      </c>
      <c r="B7" s="18">
        <v>1986</v>
      </c>
      <c r="C7" s="19">
        <v>1235</v>
      </c>
      <c r="D7" s="7">
        <v>1.6687385147551616E-2</v>
      </c>
      <c r="E7" s="14">
        <v>0.16767399999999999</v>
      </c>
      <c r="F7" s="20">
        <v>141</v>
      </c>
      <c r="G7" s="21">
        <v>75</v>
      </c>
      <c r="H7" s="7">
        <v>2.8248587570621469E-2</v>
      </c>
      <c r="I7" s="14">
        <v>0.29787200000000003</v>
      </c>
      <c r="J7" s="20">
        <v>21</v>
      </c>
      <c r="K7" s="21">
        <v>13</v>
      </c>
      <c r="L7" s="7">
        <v>4.0210330961954841E-3</v>
      </c>
      <c r="M7" s="14">
        <v>0.14285700000000001</v>
      </c>
      <c r="N7" s="20">
        <v>166</v>
      </c>
      <c r="O7" s="21">
        <v>97</v>
      </c>
      <c r="P7" s="7">
        <v>3.0049566294919457E-2</v>
      </c>
      <c r="Q7" s="14">
        <v>0.22289200000000001</v>
      </c>
      <c r="R7" s="18">
        <v>2716</v>
      </c>
      <c r="S7" s="19">
        <v>1589</v>
      </c>
      <c r="T7" s="7">
        <v>1.6922077507161799E-2</v>
      </c>
      <c r="U7" s="14">
        <v>0.18814400000000001</v>
      </c>
    </row>
    <row r="8" spans="1:21" s="16" customFormat="1" ht="16.5" customHeight="1" thickBot="1">
      <c r="A8" s="10" t="s">
        <v>0</v>
      </c>
      <c r="B8" s="22">
        <v>111402</v>
      </c>
      <c r="C8" s="23">
        <v>74008</v>
      </c>
      <c r="D8" s="13">
        <f>C8/C$8</f>
        <v>1</v>
      </c>
      <c r="E8" s="15">
        <v>0.15155921796736144</v>
      </c>
      <c r="F8" s="22">
        <v>5159</v>
      </c>
      <c r="G8" s="23">
        <v>2655</v>
      </c>
      <c r="H8" s="13">
        <f>G8/G$8</f>
        <v>1</v>
      </c>
      <c r="I8" s="15">
        <v>0.269432</v>
      </c>
      <c r="J8" s="22">
        <v>5234</v>
      </c>
      <c r="K8" s="23">
        <v>3233</v>
      </c>
      <c r="L8" s="13">
        <f>K8/K$8</f>
        <v>1</v>
      </c>
      <c r="M8" s="15">
        <v>0.16966000000000001</v>
      </c>
      <c r="N8" s="22">
        <v>6138</v>
      </c>
      <c r="O8" s="23">
        <v>3228</v>
      </c>
      <c r="P8" s="13">
        <f>O8/O$8</f>
        <v>1</v>
      </c>
      <c r="Q8" s="15">
        <v>0.246334</v>
      </c>
      <c r="R8" s="22">
        <v>149666</v>
      </c>
      <c r="S8" s="23">
        <v>93901</v>
      </c>
      <c r="T8" s="13">
        <f>S8/S$8</f>
        <v>1</v>
      </c>
      <c r="U8" s="15">
        <v>0.168382</v>
      </c>
    </row>
    <row r="9" spans="1:21" ht="15.75" thickBot="1">
      <c r="A9" s="28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>
      <c r="A10" s="9" t="s">
        <v>2</v>
      </c>
      <c r="B10" s="18">
        <v>207268</v>
      </c>
      <c r="C10" s="19">
        <v>148562</v>
      </c>
      <c r="D10" s="7">
        <f>C10/C$13</f>
        <v>0.87400722446434242</v>
      </c>
      <c r="E10" s="14">
        <v>0.11859500000000001</v>
      </c>
      <c r="F10" s="18">
        <v>3583</v>
      </c>
      <c r="G10" s="19">
        <v>1906</v>
      </c>
      <c r="H10" s="7">
        <f>G10/G$13</f>
        <v>0.58736517719568571</v>
      </c>
      <c r="I10" s="14">
        <v>0.25425599999999998</v>
      </c>
      <c r="J10" s="18">
        <v>15550</v>
      </c>
      <c r="K10" s="19">
        <v>1302</v>
      </c>
      <c r="L10" s="7">
        <f>K10/K$13</f>
        <v>0.10800497718788885</v>
      </c>
      <c r="M10" s="14">
        <v>0.164025</v>
      </c>
      <c r="N10" s="18">
        <v>4856</v>
      </c>
      <c r="O10" s="19">
        <v>2791</v>
      </c>
      <c r="P10" s="7">
        <f>O10/O$13</f>
        <v>0.58646774532464807</v>
      </c>
      <c r="Q10" s="14">
        <v>0.21931600000000001</v>
      </c>
      <c r="R10" s="18">
        <v>265463</v>
      </c>
      <c r="S10" s="19">
        <v>184771</v>
      </c>
      <c r="T10" s="7">
        <f>S10/S$13</f>
        <v>0.86796255149639001</v>
      </c>
      <c r="U10" s="14">
        <v>0.12676699999999999</v>
      </c>
    </row>
    <row r="11" spans="1:21">
      <c r="A11" s="9" t="s">
        <v>1</v>
      </c>
      <c r="B11" s="18">
        <v>31757</v>
      </c>
      <c r="C11" s="19">
        <v>19287</v>
      </c>
      <c r="D11" s="7">
        <f>C11/C$13</f>
        <v>0.11346762522208756</v>
      </c>
      <c r="E11" s="14">
        <v>0.17366200000000001</v>
      </c>
      <c r="F11" s="18">
        <v>2482</v>
      </c>
      <c r="G11" s="19">
        <v>1269</v>
      </c>
      <c r="H11" s="7">
        <f>G11/G$13</f>
        <v>0.39106317411402158</v>
      </c>
      <c r="I11" s="14">
        <v>0.257857</v>
      </c>
      <c r="J11" s="18">
        <v>1287</v>
      </c>
      <c r="K11" s="19">
        <v>715</v>
      </c>
      <c r="L11" s="7">
        <f>K11/K$13</f>
        <v>5.9311489008710076E-2</v>
      </c>
      <c r="M11" s="14">
        <v>0.208644</v>
      </c>
      <c r="N11" s="18">
        <v>3390</v>
      </c>
      <c r="O11" s="19">
        <v>1866</v>
      </c>
      <c r="P11" s="7">
        <f>O11/O$13</f>
        <v>0.39209918050010506</v>
      </c>
      <c r="Q11" s="14">
        <v>0.23185800000000001</v>
      </c>
      <c r="R11" s="18">
        <v>44198</v>
      </c>
      <c r="S11" s="19">
        <v>25447</v>
      </c>
      <c r="T11" s="7">
        <f>S11/S$13</f>
        <v>0.11953738978480734</v>
      </c>
      <c r="U11" s="14">
        <v>0.193244</v>
      </c>
    </row>
    <row r="12" spans="1:21">
      <c r="A12" s="9" t="s">
        <v>16</v>
      </c>
      <c r="B12" s="18">
        <v>3280</v>
      </c>
      <c r="C12" s="19">
        <v>2129</v>
      </c>
      <c r="D12" s="7">
        <v>1.2525150313569992E-2</v>
      </c>
      <c r="E12" s="14">
        <v>0.166463</v>
      </c>
      <c r="F12" s="20">
        <v>132</v>
      </c>
      <c r="G12" s="21">
        <v>70</v>
      </c>
      <c r="H12" s="7">
        <v>2.1571648690292759E-2</v>
      </c>
      <c r="I12" s="14">
        <v>0.265152</v>
      </c>
      <c r="J12" s="20">
        <v>50</v>
      </c>
      <c r="K12" s="21">
        <v>38</v>
      </c>
      <c r="L12" s="7">
        <v>3.1522189962671092E-3</v>
      </c>
      <c r="M12" s="14">
        <v>0.14000000000000001</v>
      </c>
      <c r="N12" s="20">
        <v>158</v>
      </c>
      <c r="O12" s="21">
        <v>102</v>
      </c>
      <c r="P12" s="7">
        <v>2.14330741752469E-2</v>
      </c>
      <c r="Q12" s="14">
        <v>0.17721500000000001</v>
      </c>
      <c r="R12" s="18">
        <v>4222</v>
      </c>
      <c r="S12" s="19">
        <v>2661</v>
      </c>
      <c r="T12" s="7">
        <v>1.2500058718802699E-2</v>
      </c>
      <c r="U12" s="14">
        <v>0.17361399999999999</v>
      </c>
    </row>
    <row r="13" spans="1:21" s="16" customFormat="1" ht="16.5" customHeight="1" thickBot="1">
      <c r="A13" s="29" t="s">
        <v>0</v>
      </c>
      <c r="B13" s="30">
        <v>242305</v>
      </c>
      <c r="C13" s="31">
        <v>169978</v>
      </c>
      <c r="D13" s="33">
        <f>C13/C$13</f>
        <v>1</v>
      </c>
      <c r="E13" s="32">
        <v>0.12645999999999999</v>
      </c>
      <c r="F13" s="30">
        <v>6197</v>
      </c>
      <c r="G13" s="31">
        <v>3245</v>
      </c>
      <c r="H13" s="33">
        <f>G13/G$13</f>
        <v>1</v>
      </c>
      <c r="I13" s="32">
        <v>0.25592999999999999</v>
      </c>
      <c r="J13" s="30">
        <v>16887</v>
      </c>
      <c r="K13" s="31">
        <v>12055</v>
      </c>
      <c r="L13" s="33">
        <f>K13/K$13</f>
        <v>1</v>
      </c>
      <c r="M13" s="32">
        <v>0.16966000000000001</v>
      </c>
      <c r="N13" s="30">
        <v>8404</v>
      </c>
      <c r="O13" s="31">
        <v>4759</v>
      </c>
      <c r="P13" s="33">
        <f>O13/O$13</f>
        <v>1</v>
      </c>
      <c r="Q13" s="32">
        <v>0.223584</v>
      </c>
      <c r="R13" s="30">
        <v>313883</v>
      </c>
      <c r="S13" s="31">
        <v>212879</v>
      </c>
      <c r="T13" s="33">
        <f>S13/S$13</f>
        <v>1</v>
      </c>
      <c r="U13" s="32">
        <v>0.13675799999999999</v>
      </c>
    </row>
    <row r="14" spans="1:21" ht="15.75" thickBot="1">
      <c r="A14" s="28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>
      <c r="A15" s="9" t="s">
        <v>2</v>
      </c>
      <c r="B15" s="18">
        <v>33622</v>
      </c>
      <c r="C15" s="19">
        <v>21562</v>
      </c>
      <c r="D15" s="7">
        <f>C15/C$18</f>
        <v>0.78162836221271659</v>
      </c>
      <c r="E15" s="14">
        <v>0.32584299999999999</v>
      </c>
      <c r="F15" s="18">
        <v>89</v>
      </c>
      <c r="G15" s="19">
        <v>44</v>
      </c>
      <c r="H15" s="7">
        <f>G15/G$18</f>
        <v>0.53012048192771088</v>
      </c>
      <c r="I15" s="14">
        <v>0.22709199999999999</v>
      </c>
      <c r="J15" s="18">
        <v>251</v>
      </c>
      <c r="K15" s="19">
        <v>146</v>
      </c>
      <c r="L15" s="7">
        <f>K15/K$18</f>
        <v>0.76842105263157889</v>
      </c>
      <c r="M15" s="14">
        <v>0.20362</v>
      </c>
      <c r="N15" s="18">
        <v>221</v>
      </c>
      <c r="O15" s="19">
        <v>134</v>
      </c>
      <c r="P15" s="7">
        <f>O15/O$18</f>
        <v>0.68367346938775508</v>
      </c>
      <c r="Q15" s="14">
        <v>0.24698100000000001</v>
      </c>
      <c r="R15" s="18">
        <v>38360</v>
      </c>
      <c r="S15" s="19">
        <v>23844</v>
      </c>
      <c r="T15" s="7">
        <f>S15/S$18</f>
        <v>0.78462601599262893</v>
      </c>
      <c r="U15" s="14">
        <v>0.19635</v>
      </c>
    </row>
    <row r="16" spans="1:21">
      <c r="A16" s="9" t="s">
        <v>1</v>
      </c>
      <c r="B16" s="18">
        <v>7638</v>
      </c>
      <c r="C16" s="19">
        <v>3957</v>
      </c>
      <c r="D16" s="7">
        <f>C16/C$18</f>
        <v>0.14344232581744362</v>
      </c>
      <c r="E16" s="14">
        <v>0.14285700000000001</v>
      </c>
      <c r="F16" s="18">
        <v>42</v>
      </c>
      <c r="G16" s="19">
        <v>27</v>
      </c>
      <c r="H16" s="7">
        <f>G16/G$18</f>
        <v>0.3253012048192771</v>
      </c>
      <c r="I16" s="14">
        <v>0.25757600000000003</v>
      </c>
      <c r="J16" s="18">
        <v>66</v>
      </c>
      <c r="K16" s="19">
        <v>35</v>
      </c>
      <c r="L16" s="7">
        <f>K16/K$18</f>
        <v>0.18421052631578946</v>
      </c>
      <c r="M16" s="14">
        <v>0.30555599999999999</v>
      </c>
      <c r="N16" s="18">
        <v>72</v>
      </c>
      <c r="O16" s="19">
        <v>37</v>
      </c>
      <c r="P16" s="7">
        <f>O16/O$18</f>
        <v>0.18877551020408162</v>
      </c>
      <c r="Q16" s="14">
        <v>0.24699199999999999</v>
      </c>
      <c r="R16" s="18">
        <v>8986</v>
      </c>
      <c r="S16" s="19">
        <v>4299</v>
      </c>
      <c r="T16" s="7">
        <f>S16/S$18</f>
        <v>0.14146566191714108</v>
      </c>
      <c r="U16" s="14">
        <v>0.25751200000000002</v>
      </c>
    </row>
    <row r="17" spans="1:21">
      <c r="A17" s="9" t="s">
        <v>16</v>
      </c>
      <c r="B17" s="18">
        <v>3190</v>
      </c>
      <c r="C17" s="19">
        <v>2067</v>
      </c>
      <c r="D17" s="7">
        <v>7.4929311969839776E-2</v>
      </c>
      <c r="E17" s="14">
        <v>0.182445</v>
      </c>
      <c r="F17" s="20">
        <v>22</v>
      </c>
      <c r="G17" s="21">
        <v>12</v>
      </c>
      <c r="H17" s="7">
        <v>0.14457831325301204</v>
      </c>
      <c r="I17" s="14">
        <v>0.13636400000000001</v>
      </c>
      <c r="J17" s="20">
        <v>15</v>
      </c>
      <c r="K17" s="21">
        <v>9</v>
      </c>
      <c r="L17" s="7">
        <v>4.736842105263158E-2</v>
      </c>
      <c r="M17" s="14">
        <v>0.26666699999999999</v>
      </c>
      <c r="N17" s="20">
        <v>45</v>
      </c>
      <c r="O17" s="21">
        <v>25</v>
      </c>
      <c r="P17" s="7">
        <v>0.12755102040816327</v>
      </c>
      <c r="Q17" s="14">
        <v>0.2</v>
      </c>
      <c r="R17" s="18">
        <v>3582</v>
      </c>
      <c r="S17" s="19">
        <v>2246</v>
      </c>
      <c r="T17" s="7">
        <v>7.3908322090230016E-2</v>
      </c>
      <c r="U17" s="14">
        <v>0.188721</v>
      </c>
    </row>
    <row r="18" spans="1:21" s="16" customFormat="1" ht="16.5" customHeight="1" thickBot="1">
      <c r="A18" s="29" t="s">
        <v>0</v>
      </c>
      <c r="B18" s="30">
        <v>44450</v>
      </c>
      <c r="C18" s="31">
        <v>27586</v>
      </c>
      <c r="D18" s="33">
        <f>C18/C$18</f>
        <v>1</v>
      </c>
      <c r="E18" s="32">
        <v>0.248366</v>
      </c>
      <c r="F18" s="30">
        <v>153</v>
      </c>
      <c r="G18" s="31">
        <v>83</v>
      </c>
      <c r="H18" s="33">
        <f>G18/G$18</f>
        <v>1</v>
      </c>
      <c r="I18" s="32">
        <v>0.23494000000000001</v>
      </c>
      <c r="J18" s="30">
        <v>332</v>
      </c>
      <c r="K18" s="31">
        <v>190</v>
      </c>
      <c r="L18" s="33">
        <f>K18/K$18</f>
        <v>1</v>
      </c>
      <c r="M18" s="32">
        <v>0.224852</v>
      </c>
      <c r="N18" s="30">
        <v>338</v>
      </c>
      <c r="O18" s="31">
        <v>196</v>
      </c>
      <c r="P18" s="33">
        <f>O18/O$18</f>
        <v>1</v>
      </c>
      <c r="Q18" s="32">
        <v>0.246334</v>
      </c>
      <c r="R18" s="30">
        <v>50928</v>
      </c>
      <c r="S18" s="31">
        <v>30389</v>
      </c>
      <c r="T18" s="33">
        <f>S18/S$18</f>
        <v>1</v>
      </c>
      <c r="U18" s="32">
        <v>0.20660500000000001</v>
      </c>
    </row>
    <row r="19" spans="1:21" ht="15.75" thickBot="1">
      <c r="A19" s="28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>
      <c r="A20" s="9" t="s">
        <v>2</v>
      </c>
      <c r="B20" s="18">
        <v>37402</v>
      </c>
      <c r="C20" s="19">
        <v>23676</v>
      </c>
      <c r="D20" s="7">
        <f>C20/C$23</f>
        <v>0.77636411332633792</v>
      </c>
      <c r="E20" s="14">
        <v>0.182611</v>
      </c>
      <c r="F20" s="18">
        <v>123</v>
      </c>
      <c r="G20" s="19">
        <v>61</v>
      </c>
      <c r="H20" s="7">
        <f>G20/G$23</f>
        <v>0.46923076923076923</v>
      </c>
      <c r="I20" s="14">
        <v>0.20325199999999999</v>
      </c>
      <c r="J20" s="18">
        <v>983</v>
      </c>
      <c r="K20" s="19">
        <v>642</v>
      </c>
      <c r="L20" s="7">
        <f>K20/K$23</f>
        <v>0.88551724137931032</v>
      </c>
      <c r="M20" s="14">
        <v>0.15462899999999999</v>
      </c>
      <c r="N20" s="18">
        <v>438</v>
      </c>
      <c r="O20" s="19">
        <v>225</v>
      </c>
      <c r="P20" s="7">
        <f>O20/O$23</f>
        <v>0.61475409836065575</v>
      </c>
      <c r="Q20" s="14">
        <v>0.25570799999999999</v>
      </c>
      <c r="R20" s="18">
        <v>45920</v>
      </c>
      <c r="S20" s="19">
        <v>28110</v>
      </c>
      <c r="T20" s="7">
        <f>S20/S$23</f>
        <v>0.78442863122645456</v>
      </c>
      <c r="U20" s="14">
        <v>0.18787000000000001</v>
      </c>
    </row>
    <row r="21" spans="1:21">
      <c r="A21" s="9" t="s">
        <v>1</v>
      </c>
      <c r="B21" s="18">
        <v>9486</v>
      </c>
      <c r="C21" s="19">
        <v>5395</v>
      </c>
      <c r="D21" s="7">
        <f>C21/C$23</f>
        <v>0.17690844700944386</v>
      </c>
      <c r="E21" s="14">
        <v>0.20356299999999999</v>
      </c>
      <c r="F21" s="18">
        <v>83</v>
      </c>
      <c r="G21" s="19">
        <v>47</v>
      </c>
      <c r="H21" s="7">
        <f>G21/G$23</f>
        <v>0.36153846153846153</v>
      </c>
      <c r="I21" s="14">
        <v>0.216867</v>
      </c>
      <c r="J21" s="18">
        <v>161</v>
      </c>
      <c r="K21" s="19">
        <v>77</v>
      </c>
      <c r="L21" s="7">
        <f>K21/K$23</f>
        <v>0.10620689655172413</v>
      </c>
      <c r="M21" s="14">
        <v>0.254658</v>
      </c>
      <c r="N21" s="18">
        <v>196</v>
      </c>
      <c r="O21" s="19">
        <v>108</v>
      </c>
      <c r="P21" s="7">
        <f>O21/O$23</f>
        <v>0.29508196721311475</v>
      </c>
      <c r="Q21" s="14">
        <v>0.214286</v>
      </c>
      <c r="R21" s="18">
        <v>11475</v>
      </c>
      <c r="S21" s="19">
        <v>6113</v>
      </c>
      <c r="T21" s="7">
        <f>S21/S$23</f>
        <v>0.17058741453885864</v>
      </c>
      <c r="U21" s="14">
        <v>0.22309399999999999</v>
      </c>
    </row>
    <row r="22" spans="1:21">
      <c r="A22" s="9" t="s">
        <v>16</v>
      </c>
      <c r="B22" s="18">
        <v>2153</v>
      </c>
      <c r="C22" s="19">
        <v>1425</v>
      </c>
      <c r="D22" s="7">
        <v>4.6727439664218259E-2</v>
      </c>
      <c r="E22" s="14">
        <v>0.16813700000000001</v>
      </c>
      <c r="F22" s="20">
        <v>31</v>
      </c>
      <c r="G22" s="21">
        <v>22</v>
      </c>
      <c r="H22" s="7">
        <v>0.16923076923076924</v>
      </c>
      <c r="I22" s="14">
        <v>9.6773999999999999E-2</v>
      </c>
      <c r="J22" s="20">
        <v>10</v>
      </c>
      <c r="K22" s="21">
        <v>6</v>
      </c>
      <c r="L22" s="7" t="s">
        <v>18</v>
      </c>
      <c r="M22" s="14" t="s">
        <v>18</v>
      </c>
      <c r="N22" s="20">
        <v>42</v>
      </c>
      <c r="O22" s="21">
        <v>33</v>
      </c>
      <c r="P22" s="7">
        <v>9.0163934426229511E-2</v>
      </c>
      <c r="Q22" s="14">
        <v>0.16666700000000001</v>
      </c>
      <c r="R22" s="18">
        <v>2494</v>
      </c>
      <c r="S22" s="19">
        <v>1612</v>
      </c>
      <c r="T22" s="7">
        <v>4.4983954234686763E-2</v>
      </c>
      <c r="U22" s="14">
        <v>0.171211</v>
      </c>
    </row>
    <row r="23" spans="1:21" s="16" customFormat="1" ht="16.5" customHeight="1" thickBot="1">
      <c r="A23" s="29" t="s">
        <v>0</v>
      </c>
      <c r="B23" s="30">
        <v>49041</v>
      </c>
      <c r="C23" s="31">
        <v>30496</v>
      </c>
      <c r="D23" s="33">
        <f>C23/C$23</f>
        <v>1</v>
      </c>
      <c r="E23" s="32">
        <v>0.186028</v>
      </c>
      <c r="F23" s="30">
        <v>237</v>
      </c>
      <c r="G23" s="31">
        <v>130</v>
      </c>
      <c r="H23" s="33">
        <f>G23/G$23</f>
        <v>1</v>
      </c>
      <c r="I23" s="32">
        <v>0.19409299999999999</v>
      </c>
      <c r="J23" s="30">
        <v>1154</v>
      </c>
      <c r="K23" s="31">
        <v>725</v>
      </c>
      <c r="L23" s="33">
        <f>K23/K$23</f>
        <v>1</v>
      </c>
      <c r="M23" s="32">
        <v>0.16811100000000001</v>
      </c>
      <c r="N23" s="30">
        <v>676</v>
      </c>
      <c r="O23" s="31">
        <v>366</v>
      </c>
      <c r="P23" s="33">
        <f>O23/O$23</f>
        <v>1</v>
      </c>
      <c r="Q23" s="32">
        <v>0.23816599999999999</v>
      </c>
      <c r="R23" s="30">
        <v>59889</v>
      </c>
      <c r="S23" s="31">
        <v>35835</v>
      </c>
      <c r="T23" s="33">
        <f>S23/S$23</f>
        <v>1</v>
      </c>
      <c r="U23" s="32">
        <v>0.19392499999999999</v>
      </c>
    </row>
    <row r="24" spans="1:21" ht="15.75" thickBot="1">
      <c r="A24" s="28" t="s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>
      <c r="A25" s="9" t="s">
        <v>2</v>
      </c>
      <c r="B25" s="18">
        <v>24199</v>
      </c>
      <c r="C25" s="19">
        <v>16483</v>
      </c>
      <c r="D25" s="7">
        <f>C25/C$28</f>
        <v>0.79639561289075711</v>
      </c>
      <c r="E25" s="14">
        <v>0.14715500000000001</v>
      </c>
      <c r="F25" s="18">
        <v>285</v>
      </c>
      <c r="G25" s="19">
        <v>143</v>
      </c>
      <c r="H25" s="7">
        <f>G25/G$28</f>
        <v>0.42058823529411765</v>
      </c>
      <c r="I25" s="14">
        <v>0.287719</v>
      </c>
      <c r="J25" s="18">
        <v>477</v>
      </c>
      <c r="K25" s="19">
        <v>284</v>
      </c>
      <c r="L25" s="7">
        <f>K25/K$28</f>
        <v>0.72448979591836737</v>
      </c>
      <c r="M25" s="14">
        <v>0.20125799999999999</v>
      </c>
      <c r="N25" s="18">
        <v>566</v>
      </c>
      <c r="O25" s="19">
        <v>278</v>
      </c>
      <c r="P25" s="7">
        <f>O25/O$28</f>
        <v>0.3633986928104575</v>
      </c>
      <c r="Q25" s="14">
        <v>0.25971699999999998</v>
      </c>
      <c r="R25" s="18">
        <v>28666</v>
      </c>
      <c r="S25" s="19">
        <v>18812</v>
      </c>
      <c r="T25" s="7">
        <f>S25/S$28</f>
        <v>0.77342433088023677</v>
      </c>
      <c r="U25" s="14">
        <v>0.157225</v>
      </c>
    </row>
    <row r="26" spans="1:21">
      <c r="A26" s="9" t="s">
        <v>1</v>
      </c>
      <c r="B26" s="18">
        <v>7000</v>
      </c>
      <c r="C26" s="19">
        <v>3801</v>
      </c>
      <c r="D26" s="7">
        <f>C26/C$28</f>
        <v>0.18364980431946659</v>
      </c>
      <c r="E26" s="14">
        <v>0.21385699999999999</v>
      </c>
      <c r="F26" s="18">
        <v>360</v>
      </c>
      <c r="G26" s="19">
        <v>179</v>
      </c>
      <c r="H26" s="7">
        <f>G26/G$28</f>
        <v>0.52647058823529413</v>
      </c>
      <c r="I26" s="14">
        <v>0.3</v>
      </c>
      <c r="J26" s="18">
        <v>192</v>
      </c>
      <c r="K26" s="19">
        <v>104</v>
      </c>
      <c r="L26" s="7">
        <f>K26/K$28</f>
        <v>0.26530612244897961</v>
      </c>
      <c r="M26" s="14">
        <v>0.22916700000000001</v>
      </c>
      <c r="N26" s="18">
        <v>956</v>
      </c>
      <c r="O26" s="19">
        <v>477</v>
      </c>
      <c r="P26" s="7">
        <f>O26/O$28</f>
        <v>0.62352941176470589</v>
      </c>
      <c r="Q26" s="14">
        <v>0.25836799999999999</v>
      </c>
      <c r="R26" s="18">
        <v>9602</v>
      </c>
      <c r="S26" s="19">
        <v>5022</v>
      </c>
      <c r="T26" s="7">
        <f>S26/S$28</f>
        <v>0.20647124121202154</v>
      </c>
      <c r="U26" s="14">
        <v>0.227661</v>
      </c>
    </row>
    <row r="27" spans="1:21">
      <c r="A27" s="9" t="s">
        <v>16</v>
      </c>
      <c r="B27" s="18">
        <v>606</v>
      </c>
      <c r="C27" s="19">
        <v>413</v>
      </c>
      <c r="D27" s="7">
        <v>1.9954582789776295E-2</v>
      </c>
      <c r="E27" s="14">
        <v>0.13861399999999999</v>
      </c>
      <c r="F27" s="20">
        <v>31</v>
      </c>
      <c r="G27" s="21">
        <v>18</v>
      </c>
      <c r="H27" s="7">
        <v>5.2941176470588235E-2</v>
      </c>
      <c r="I27" s="14">
        <v>0.12903200000000001</v>
      </c>
      <c r="J27" s="20">
        <v>7</v>
      </c>
      <c r="K27" s="21">
        <v>4</v>
      </c>
      <c r="L27" s="7" t="s">
        <v>18</v>
      </c>
      <c r="M27" s="14" t="s">
        <v>18</v>
      </c>
      <c r="N27" s="20">
        <v>24</v>
      </c>
      <c r="O27" s="21">
        <v>10</v>
      </c>
      <c r="P27" s="7">
        <v>1.3071895424836602E-2</v>
      </c>
      <c r="Q27" s="14">
        <v>0.41666700000000001</v>
      </c>
      <c r="R27" s="18">
        <v>744</v>
      </c>
      <c r="S27" s="19">
        <v>489</v>
      </c>
      <c r="T27" s="7">
        <v>2.0104427907741647E-2</v>
      </c>
      <c r="U27" s="14">
        <v>0.159946</v>
      </c>
    </row>
    <row r="28" spans="1:21" s="16" customFormat="1" ht="16.5" customHeight="1" thickBot="1">
      <c r="A28" s="29" t="s">
        <v>0</v>
      </c>
      <c r="B28" s="30">
        <v>31805</v>
      </c>
      <c r="C28" s="31">
        <v>20697</v>
      </c>
      <c r="D28" s="33">
        <f>C28/C$28</f>
        <v>1</v>
      </c>
      <c r="E28" s="32">
        <v>0.16167300000000001</v>
      </c>
      <c r="F28" s="30">
        <v>676</v>
      </c>
      <c r="G28" s="31">
        <v>340</v>
      </c>
      <c r="H28" s="33">
        <f>G28/G$28</f>
        <v>1</v>
      </c>
      <c r="I28" s="32">
        <v>0.28698200000000001</v>
      </c>
      <c r="J28" s="30">
        <v>676</v>
      </c>
      <c r="K28" s="31">
        <v>392</v>
      </c>
      <c r="L28" s="33">
        <f>K28/K$28</f>
        <v>1</v>
      </c>
      <c r="M28" s="32">
        <v>0.211538</v>
      </c>
      <c r="N28" s="30">
        <v>1546</v>
      </c>
      <c r="O28" s="31">
        <v>765</v>
      </c>
      <c r="P28" s="33">
        <f>O28/O$28</f>
        <v>1</v>
      </c>
      <c r="Q28" s="32">
        <v>0.26132</v>
      </c>
      <c r="R28" s="30">
        <v>39012</v>
      </c>
      <c r="S28" s="31">
        <v>24323</v>
      </c>
      <c r="T28" s="33">
        <f>S28/S$28</f>
        <v>1</v>
      </c>
      <c r="U28" s="32">
        <v>0.17461299999999999</v>
      </c>
    </row>
    <row r="29" spans="1:21" ht="15.75" thickBot="1">
      <c r="A29" s="28" t="s">
        <v>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</row>
    <row r="30" spans="1:21">
      <c r="A30" s="34" t="s">
        <v>2</v>
      </c>
      <c r="B30" s="35">
        <v>17246</v>
      </c>
      <c r="C30" s="36">
        <v>11942</v>
      </c>
      <c r="D30" s="37">
        <f>C30/C$33</f>
        <v>0.88433056872037918</v>
      </c>
      <c r="E30" s="38">
        <v>0.16195100000000001</v>
      </c>
      <c r="F30" s="35">
        <v>45</v>
      </c>
      <c r="G30" s="36">
        <v>22</v>
      </c>
      <c r="H30" s="37">
        <f>G30/G$33</f>
        <v>0.6875</v>
      </c>
      <c r="I30" s="38">
        <v>0.24444399999999999</v>
      </c>
      <c r="J30" s="35">
        <v>180</v>
      </c>
      <c r="K30" s="36">
        <v>126</v>
      </c>
      <c r="L30" s="37">
        <f>K30/K$33</f>
        <v>0.91304347826086951</v>
      </c>
      <c r="M30" s="38">
        <v>0.13888900000000001</v>
      </c>
      <c r="N30" s="35">
        <v>153</v>
      </c>
      <c r="O30" s="36">
        <v>108</v>
      </c>
      <c r="P30" s="37">
        <f>O30/O$33</f>
        <v>0.84375</v>
      </c>
      <c r="Q30" s="38">
        <v>0.124183</v>
      </c>
      <c r="R30" s="35">
        <v>20774</v>
      </c>
      <c r="S30" s="36">
        <v>14117</v>
      </c>
      <c r="T30" s="37">
        <f>S30/S$33</f>
        <v>0.88347205707491083</v>
      </c>
      <c r="U30" s="38">
        <v>0.1615</v>
      </c>
    </row>
    <row r="31" spans="1:21">
      <c r="A31" s="9" t="s">
        <v>1</v>
      </c>
      <c r="B31" s="18">
        <v>1906</v>
      </c>
      <c r="C31" s="19">
        <v>1079</v>
      </c>
      <c r="D31" s="7">
        <f>C31/C$33</f>
        <v>7.9902251184834128E-2</v>
      </c>
      <c r="E31" s="14">
        <v>0.26023099999999999</v>
      </c>
      <c r="F31" s="18">
        <v>10</v>
      </c>
      <c r="G31" s="19">
        <v>5</v>
      </c>
      <c r="H31" s="7" t="s">
        <v>18</v>
      </c>
      <c r="I31" s="14" t="s">
        <v>18</v>
      </c>
      <c r="J31" s="18">
        <v>17</v>
      </c>
      <c r="K31" s="19">
        <v>9</v>
      </c>
      <c r="L31" s="7">
        <f>K31/K$33</f>
        <v>6.5217391304347824E-2</v>
      </c>
      <c r="M31" s="14">
        <v>0.29411799999999999</v>
      </c>
      <c r="N31" s="18">
        <v>17</v>
      </c>
      <c r="O31" s="19">
        <v>12</v>
      </c>
      <c r="P31" s="7" t="s">
        <v>18</v>
      </c>
      <c r="Q31" s="14" t="s">
        <v>18</v>
      </c>
      <c r="R31" s="18">
        <v>2316</v>
      </c>
      <c r="S31" s="19">
        <v>1294</v>
      </c>
      <c r="T31" s="7">
        <f>S31/S$33</f>
        <v>8.0981287940421809E-2</v>
      </c>
      <c r="U31" s="14">
        <v>0.253886</v>
      </c>
    </row>
    <row r="32" spans="1:21">
      <c r="A32" s="9" t="s">
        <v>16</v>
      </c>
      <c r="B32" s="18">
        <v>714</v>
      </c>
      <c r="C32" s="19">
        <v>483</v>
      </c>
      <c r="D32" s="7">
        <v>3.576718009478673E-2</v>
      </c>
      <c r="E32" s="14">
        <v>0.17366899999999999</v>
      </c>
      <c r="F32" s="20">
        <v>6</v>
      </c>
      <c r="G32" s="21">
        <v>5</v>
      </c>
      <c r="H32" s="7" t="s">
        <v>18</v>
      </c>
      <c r="I32" s="14" t="s">
        <v>18</v>
      </c>
      <c r="J32" s="20">
        <v>4</v>
      </c>
      <c r="K32" s="21">
        <v>3</v>
      </c>
      <c r="L32" s="7">
        <v>2.1739130434782608E-2</v>
      </c>
      <c r="M32" s="14">
        <v>0</v>
      </c>
      <c r="N32" s="20">
        <v>14</v>
      </c>
      <c r="O32" s="21">
        <v>8</v>
      </c>
      <c r="P32" s="7" t="s">
        <v>18</v>
      </c>
      <c r="Q32" s="14" t="s">
        <v>18</v>
      </c>
      <c r="R32" s="18">
        <v>850</v>
      </c>
      <c r="S32" s="19">
        <v>568</v>
      </c>
      <c r="T32" s="7">
        <v>3.5546654984667372E-2</v>
      </c>
      <c r="U32" s="14">
        <v>0.17294100000000001</v>
      </c>
    </row>
    <row r="33" spans="1:21" s="16" customFormat="1" ht="16.5" customHeight="1" thickBot="1">
      <c r="A33" s="29" t="s">
        <v>0</v>
      </c>
      <c r="B33" s="30">
        <v>19866</v>
      </c>
      <c r="C33" s="31">
        <v>13504</v>
      </c>
      <c r="D33" s="39">
        <f>C33/C$33</f>
        <v>1</v>
      </c>
      <c r="E33" s="32">
        <v>0.17180100000000001</v>
      </c>
      <c r="F33" s="30">
        <v>61</v>
      </c>
      <c r="G33" s="31">
        <v>32</v>
      </c>
      <c r="H33" s="39">
        <f>G33/G$33</f>
        <v>1</v>
      </c>
      <c r="I33" s="32">
        <v>0.22950799999999999</v>
      </c>
      <c r="J33" s="30">
        <v>201</v>
      </c>
      <c r="K33" s="31">
        <v>138</v>
      </c>
      <c r="L33" s="39">
        <f>K33/K$33</f>
        <v>1</v>
      </c>
      <c r="M33" s="32">
        <v>0.149254</v>
      </c>
      <c r="N33" s="30">
        <v>184</v>
      </c>
      <c r="O33" s="31">
        <v>128</v>
      </c>
      <c r="P33" s="39">
        <f>O33/O$33</f>
        <v>1</v>
      </c>
      <c r="Q33" s="32">
        <v>0.130435</v>
      </c>
      <c r="R33" s="30">
        <v>23940</v>
      </c>
      <c r="S33" s="31">
        <v>15979</v>
      </c>
      <c r="T33" s="39">
        <f>S33/S$33</f>
        <v>1</v>
      </c>
      <c r="U33" s="32">
        <v>0.170844</v>
      </c>
    </row>
    <row r="34" spans="1:21" customFormat="1">
      <c r="A34" s="50" t="s">
        <v>22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Q34" s="17"/>
    </row>
    <row r="35" spans="1:21" s="2" customFormat="1" ht="30" customHeight="1">
      <c r="A35" s="52" t="s">
        <v>31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21" s="2" customFormat="1">
      <c r="A36" s="53" t="s">
        <v>29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21" s="57" customFormat="1" ht="28.5" customHeight="1">
      <c r="A37" s="56" t="s">
        <v>30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21" s="2" customFormat="1">
      <c r="A38" s="55" t="s">
        <v>9</v>
      </c>
      <c r="B38" s="53"/>
      <c r="C38" s="53"/>
      <c r="D38" s="53"/>
      <c r="E38" s="53"/>
      <c r="F38" s="53"/>
      <c r="G38" s="53"/>
      <c r="H38" s="53"/>
      <c r="I38" s="53"/>
      <c r="J38" s="54"/>
      <c r="K38" s="53"/>
      <c r="L38" s="53"/>
      <c r="M38" s="53"/>
    </row>
  </sheetData>
  <mergeCells count="7">
    <mergeCell ref="R3:U3"/>
    <mergeCell ref="A35:M35"/>
    <mergeCell ref="A37:L37"/>
    <mergeCell ref="B3:E3"/>
    <mergeCell ref="F3:I3"/>
    <mergeCell ref="J3:M3"/>
    <mergeCell ref="N3:Q3"/>
  </mergeCells>
  <pageMargins left="0.16" right="0.34" top="0.46" bottom="0.75" header="0.3" footer="0.16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 6_NE</vt:lpstr>
      <vt:lpstr>Report 6_states</vt:lpstr>
      <vt:lpstr>Sheet1</vt:lpstr>
      <vt:lpstr>'Report 6_NE'!Print_Area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cp:lastPrinted>2011-11-22T18:03:20Z</cp:lastPrinted>
  <dcterms:created xsi:type="dcterms:W3CDTF">2011-08-11T17:59:56Z</dcterms:created>
  <dcterms:modified xsi:type="dcterms:W3CDTF">2011-11-30T18:29:03Z</dcterms:modified>
</cp:coreProperties>
</file>