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0" yWindow="165" windowWidth="12015" windowHeight="6960"/>
  </bookViews>
  <sheets>
    <sheet name="Report 1" sheetId="1" r:id="rId1"/>
  </sheets>
  <calcPr calcId="145621" iterate="1" iterateCount="5"/>
</workbook>
</file>

<file path=xl/calcChain.xml><?xml version="1.0" encoding="utf-8"?>
<calcChain xmlns="http://schemas.openxmlformats.org/spreadsheetml/2006/main">
  <c r="C11" i="1" l="1"/>
  <c r="E11" i="1"/>
  <c r="G11" i="1"/>
  <c r="G6" i="1"/>
  <c r="G7" i="1"/>
  <c r="G8" i="1"/>
  <c r="G9" i="1"/>
  <c r="G10" i="1"/>
  <c r="G5" i="1"/>
  <c r="E6" i="1"/>
  <c r="E7" i="1"/>
  <c r="E8" i="1"/>
  <c r="E9" i="1"/>
  <c r="E10" i="1"/>
  <c r="E5" i="1"/>
  <c r="C6" i="1"/>
  <c r="C7" i="1"/>
  <c r="C8" i="1"/>
  <c r="C9" i="1"/>
  <c r="C10" i="1"/>
  <c r="C5" i="1"/>
  <c r="H11" i="1"/>
  <c r="B11" i="1"/>
  <c r="H6" i="1"/>
  <c r="H7" i="1"/>
  <c r="H8" i="1"/>
  <c r="H9" i="1"/>
  <c r="H10" i="1"/>
  <c r="H5" i="1"/>
</calcChain>
</file>

<file path=xl/sharedStrings.xml><?xml version="1.0" encoding="utf-8"?>
<sst xmlns="http://schemas.openxmlformats.org/spreadsheetml/2006/main" count="22" uniqueCount="18">
  <si>
    <t>Total</t>
  </si>
  <si>
    <t>VT</t>
  </si>
  <si>
    <t>RI</t>
  </si>
  <si>
    <t>NH</t>
  </si>
  <si>
    <t>MA</t>
  </si>
  <si>
    <t>ME</t>
  </si>
  <si>
    <t>CT</t>
  </si>
  <si>
    <t>State Share of Total</t>
  </si>
  <si>
    <t>Number of Applications</t>
  </si>
  <si>
    <t>Share of State Total</t>
  </si>
  <si>
    <t>State</t>
  </si>
  <si>
    <t>Total Applications</t>
  </si>
  <si>
    <t>Refinancing</t>
  </si>
  <si>
    <t>Improvement</t>
  </si>
  <si>
    <t xml:space="preserve"> Purchase</t>
  </si>
  <si>
    <r>
      <rPr>
        <b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Tables include only first-lien loans for owner-occupied homes. The data exclude  junior-lien loans, all loans for multi-family properties, and all loans for non-owner-occupied homes</t>
    </r>
  </si>
  <si>
    <t>2011 New England Home Mortgage Loan Applications by State and Purpose</t>
  </si>
  <si>
    <t>Source: 2011 HMDA. Data compiled by the Federal Reserve Bank of Boston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</si>
</sst>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9" fontId="0" fillId="0" borderId="0" xfId="1" applyFont="1"/>
    <xf numFmtId="9" fontId="0" fillId="0" borderId="0" xfId="1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/>
    <xf numFmtId="9" fontId="3" fillId="0" borderId="0" xfId="1" applyFont="1" applyFill="1" applyBorder="1"/>
    <xf numFmtId="3" fontId="3" fillId="2" borderId="1" xfId="0" applyNumberFormat="1" applyFont="1" applyFill="1" applyBorder="1"/>
    <xf numFmtId="164" fontId="3" fillId="2" borderId="2" xfId="1" applyNumberFormat="1" applyFont="1" applyFill="1" applyBorder="1"/>
    <xf numFmtId="3" fontId="3" fillId="2" borderId="3" xfId="0" applyNumberFormat="1" applyFont="1" applyFill="1" applyBorder="1"/>
    <xf numFmtId="0" fontId="3" fillId="2" borderId="4" xfId="0" applyFont="1" applyFill="1" applyBorder="1" applyAlignment="1">
      <alignment horizontal="left"/>
    </xf>
    <xf numFmtId="9" fontId="2" fillId="0" borderId="0" xfId="1" applyFont="1" applyFill="1" applyBorder="1"/>
    <xf numFmtId="3" fontId="2" fillId="0" borderId="5" xfId="0" applyNumberFormat="1" applyFont="1" applyBorder="1"/>
    <xf numFmtId="164" fontId="2" fillId="0" borderId="6" xfId="1" applyNumberFormat="1" applyFont="1" applyBorder="1"/>
    <xf numFmtId="9" fontId="3" fillId="0" borderId="0" xfId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2" fillId="0" borderId="0" xfId="0" applyFont="1" applyAlignment="1"/>
    <xf numFmtId="9" fontId="2" fillId="0" borderId="0" xfId="1" applyFont="1" applyFill="1" applyAlignment="1"/>
    <xf numFmtId="0" fontId="3" fillId="0" borderId="0" xfId="0" applyFont="1" applyAlignment="1"/>
    <xf numFmtId="0" fontId="3" fillId="3" borderId="14" xfId="0" applyFont="1" applyFill="1" applyBorder="1" applyAlignment="1">
      <alignment horizontal="center" wrapText="1"/>
    </xf>
    <xf numFmtId="0" fontId="4" fillId="0" borderId="0" xfId="0" applyFont="1"/>
    <xf numFmtId="164" fontId="2" fillId="0" borderId="15" xfId="1" applyNumberFormat="1" applyFont="1" applyBorder="1"/>
    <xf numFmtId="0" fontId="2" fillId="0" borderId="16" xfId="0" applyFont="1" applyBorder="1" applyAlignment="1">
      <alignment horizontal="left"/>
    </xf>
    <xf numFmtId="3" fontId="0" fillId="0" borderId="17" xfId="0" applyNumberFormat="1" applyBorder="1"/>
    <xf numFmtId="0" fontId="0" fillId="0" borderId="17" xfId="0" applyBorder="1"/>
    <xf numFmtId="0" fontId="3" fillId="2" borderId="1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zoomScaleSheetLayoutView="85" workbookViewId="0">
      <selection activeCell="C15" sqref="C15"/>
    </sheetView>
  </sheetViews>
  <sheetFormatPr defaultRowHeight="15" x14ac:dyDescent="0.25"/>
  <cols>
    <col min="2" max="8" width="12.7109375" customWidth="1"/>
    <col min="9" max="9" width="9.140625" style="1"/>
  </cols>
  <sheetData>
    <row r="1" spans="1:10" s="19" customFormat="1" x14ac:dyDescent="0.25">
      <c r="A1" s="21" t="s">
        <v>16</v>
      </c>
      <c r="B1" s="4"/>
      <c r="C1" s="4"/>
      <c r="D1" s="4"/>
      <c r="I1" s="20"/>
    </row>
    <row r="2" spans="1:10" s="19" customFormat="1" ht="15.75" thickBot="1" x14ac:dyDescent="0.3">
      <c r="A2" s="21"/>
      <c r="B2" s="4"/>
      <c r="C2" s="4"/>
      <c r="D2" s="4"/>
      <c r="I2" s="20"/>
    </row>
    <row r="3" spans="1:10" s="4" customFormat="1" ht="30" x14ac:dyDescent="0.25">
      <c r="A3" s="18"/>
      <c r="B3" s="28" t="s">
        <v>14</v>
      </c>
      <c r="C3" s="29"/>
      <c r="D3" s="28" t="s">
        <v>13</v>
      </c>
      <c r="E3" s="29"/>
      <c r="F3" s="28" t="s">
        <v>12</v>
      </c>
      <c r="G3" s="29"/>
      <c r="H3" s="17" t="s">
        <v>11</v>
      </c>
      <c r="I3" s="13"/>
    </row>
    <row r="4" spans="1:10" s="4" customFormat="1" ht="30" x14ac:dyDescent="0.25">
      <c r="A4" s="16" t="s">
        <v>10</v>
      </c>
      <c r="B4" s="15" t="s">
        <v>8</v>
      </c>
      <c r="C4" s="14" t="s">
        <v>9</v>
      </c>
      <c r="D4" s="15" t="s">
        <v>8</v>
      </c>
      <c r="E4" s="14" t="s">
        <v>7</v>
      </c>
      <c r="F4" s="15" t="s">
        <v>8</v>
      </c>
      <c r="G4" s="14" t="s">
        <v>7</v>
      </c>
      <c r="H4" s="22" t="s">
        <v>8</v>
      </c>
      <c r="I4" s="13"/>
    </row>
    <row r="5" spans="1:10" s="4" customFormat="1" x14ac:dyDescent="0.25">
      <c r="A5" s="25" t="s">
        <v>6</v>
      </c>
      <c r="B5" s="26">
        <v>30608</v>
      </c>
      <c r="C5" s="12">
        <f>B5/H5</f>
        <v>0.24154231015080613</v>
      </c>
      <c r="D5" s="26">
        <v>4279</v>
      </c>
      <c r="E5" s="12">
        <f>D5/H5</f>
        <v>3.3767627585444958E-2</v>
      </c>
      <c r="F5" s="26">
        <v>91832</v>
      </c>
      <c r="G5" s="12">
        <f>F5/H5</f>
        <v>0.72469006226374888</v>
      </c>
      <c r="H5" s="11">
        <f>F5+D5+B5</f>
        <v>126719</v>
      </c>
      <c r="I5" s="10"/>
    </row>
    <row r="6" spans="1:10" s="4" customFormat="1" x14ac:dyDescent="0.25">
      <c r="A6" s="25" t="s">
        <v>5</v>
      </c>
      <c r="B6" s="26">
        <v>11112</v>
      </c>
      <c r="C6" s="12">
        <f t="shared" ref="C6:C10" si="0">B6/H6</f>
        <v>0.25477473346325807</v>
      </c>
      <c r="D6" s="26">
        <v>1961</v>
      </c>
      <c r="E6" s="12">
        <f t="shared" ref="E6:E10" si="1">D6/H6</f>
        <v>4.4961595781267912E-2</v>
      </c>
      <c r="F6" s="26">
        <v>30542</v>
      </c>
      <c r="G6" s="12">
        <f t="shared" ref="G6:G10" si="2">F6/H6</f>
        <v>0.70026367075547402</v>
      </c>
      <c r="H6" s="11">
        <f t="shared" ref="H6:H10" si="3">F6+D6+B6</f>
        <v>43615</v>
      </c>
      <c r="I6" s="10"/>
    </row>
    <row r="7" spans="1:10" s="4" customFormat="1" x14ac:dyDescent="0.25">
      <c r="A7" s="25" t="s">
        <v>4</v>
      </c>
      <c r="B7" s="26">
        <v>61276</v>
      </c>
      <c r="C7" s="12">
        <f t="shared" si="0"/>
        <v>0.23132184450442628</v>
      </c>
      <c r="D7" s="26">
        <v>10946</v>
      </c>
      <c r="E7" s="12">
        <f t="shared" si="1"/>
        <v>4.13220332584609E-2</v>
      </c>
      <c r="F7" s="26">
        <v>192673</v>
      </c>
      <c r="G7" s="12">
        <f t="shared" si="2"/>
        <v>0.72735612223711277</v>
      </c>
      <c r="H7" s="11">
        <f t="shared" si="3"/>
        <v>264895</v>
      </c>
      <c r="I7" s="10"/>
    </row>
    <row r="8" spans="1:10" s="4" customFormat="1" x14ac:dyDescent="0.25">
      <c r="A8" s="25" t="s">
        <v>3</v>
      </c>
      <c r="B8" s="26">
        <v>12467</v>
      </c>
      <c r="C8" s="12">
        <f t="shared" si="0"/>
        <v>0.24411591932641472</v>
      </c>
      <c r="D8" s="26">
        <v>1520</v>
      </c>
      <c r="E8" s="12">
        <f t="shared" si="1"/>
        <v>2.9763070295672607E-2</v>
      </c>
      <c r="F8" s="26">
        <v>37083</v>
      </c>
      <c r="G8" s="12">
        <f t="shared" si="2"/>
        <v>0.72612101037791266</v>
      </c>
      <c r="H8" s="11">
        <f t="shared" si="3"/>
        <v>51070</v>
      </c>
      <c r="I8" s="10"/>
    </row>
    <row r="9" spans="1:10" s="4" customFormat="1" x14ac:dyDescent="0.25">
      <c r="A9" s="25" t="s">
        <v>2</v>
      </c>
      <c r="B9" s="26">
        <v>8124</v>
      </c>
      <c r="C9" s="12">
        <f t="shared" si="0"/>
        <v>0.24565329140334433</v>
      </c>
      <c r="D9" s="27">
        <v>826</v>
      </c>
      <c r="E9" s="12">
        <f t="shared" si="1"/>
        <v>2.4976565571044117E-2</v>
      </c>
      <c r="F9" s="26">
        <v>24121</v>
      </c>
      <c r="G9" s="12">
        <f t="shared" si="2"/>
        <v>0.72937014302561154</v>
      </c>
      <c r="H9" s="11">
        <f t="shared" si="3"/>
        <v>33071</v>
      </c>
      <c r="I9" s="10"/>
    </row>
    <row r="10" spans="1:10" s="4" customFormat="1" x14ac:dyDescent="0.25">
      <c r="A10" s="25" t="s">
        <v>1</v>
      </c>
      <c r="B10" s="26">
        <v>4797</v>
      </c>
      <c r="C10" s="24">
        <f t="shared" si="0"/>
        <v>0.22441055389221556</v>
      </c>
      <c r="D10" s="26">
        <v>1611</v>
      </c>
      <c r="E10" s="24">
        <f t="shared" si="1"/>
        <v>7.536489520958084E-2</v>
      </c>
      <c r="F10" s="26">
        <v>14968</v>
      </c>
      <c r="G10" s="12">
        <f t="shared" si="2"/>
        <v>0.70022455089820357</v>
      </c>
      <c r="H10" s="11">
        <f t="shared" si="3"/>
        <v>21376</v>
      </c>
      <c r="I10" s="10"/>
    </row>
    <row r="11" spans="1:10" s="4" customFormat="1" ht="15.75" thickBot="1" x14ac:dyDescent="0.3">
      <c r="A11" s="9" t="s">
        <v>0</v>
      </c>
      <c r="B11" s="8">
        <f>SUM(B5:B10)</f>
        <v>128384</v>
      </c>
      <c r="C11" s="7">
        <f>B11/H11</f>
        <v>0.23742015659847693</v>
      </c>
      <c r="D11" s="8">
        <v>21143</v>
      </c>
      <c r="E11" s="7">
        <f>D11/H11</f>
        <v>3.9099688208511944E-2</v>
      </c>
      <c r="F11" s="8">
        <v>391219</v>
      </c>
      <c r="G11" s="7">
        <f>F11/H11</f>
        <v>0.72348015519301112</v>
      </c>
      <c r="H11" s="6">
        <f>SUM(H5:H10)</f>
        <v>540746</v>
      </c>
      <c r="I11" s="5"/>
    </row>
    <row r="12" spans="1:10" ht="27" customHeight="1" x14ac:dyDescent="0.25">
      <c r="A12" s="30" t="s">
        <v>15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25">
      <c r="A13" s="23" t="s">
        <v>17</v>
      </c>
      <c r="I1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2"/>
    </row>
  </sheetData>
  <mergeCells count="4">
    <mergeCell ref="B3:C3"/>
    <mergeCell ref="D3:E3"/>
    <mergeCell ref="F3:G3"/>
    <mergeCell ref="A12:J12"/>
  </mergeCells>
  <pageMargins left="0.7" right="0.7" top="0.75" bottom="0.75" header="0.3" footer="0.3"/>
  <pageSetup scale="92" orientation="portrait" r:id="rId1"/>
  <headerFooter>
    <oddFooter>&amp;LNOTE: Tables include only first-lien loans for owner-occupied homes. The data exclude  junior-lien loans, all loans for multi-family properties, and all loans for non-owner-occupied homes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FRS User</cp:lastModifiedBy>
  <dcterms:created xsi:type="dcterms:W3CDTF">2011-08-11T15:36:33Z</dcterms:created>
  <dcterms:modified xsi:type="dcterms:W3CDTF">2013-01-25T20:06:39Z</dcterms:modified>
</cp:coreProperties>
</file>